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24226"/>
  <mc:AlternateContent xmlns:mc="http://schemas.openxmlformats.org/markup-compatibility/2006">
    <mc:Choice Requires="x15">
      <x15ac:absPath xmlns:x15ac="http://schemas.microsoft.com/office/spreadsheetml/2010/11/ac" url="P:\Strategy &amp; Performance\Communications\Remediation\FY 25-26\11-2025 PM²  Request\4446 Kevin Mariant\"/>
    </mc:Choice>
  </mc:AlternateContent>
  <xr:revisionPtr revIDLastSave="0" documentId="13_ncr:1_{19E7F04C-2272-41F9-BF05-558EF52345C8}" xr6:coauthVersionLast="47" xr6:coauthVersionMax="47" xr10:uidLastSave="{00000000-0000-0000-0000-000000000000}"/>
  <bookViews>
    <workbookView xWindow="-120" yWindow="-120" windowWidth="29040" windowHeight="15720" tabRatio="598" activeTab="1" xr2:uid="{00000000-000D-0000-FFFF-FFFF00000000}"/>
  </bookViews>
  <sheets>
    <sheet name="RFR-Invoice Form" sheetId="3" r:id="rId1"/>
    <sheet name="SC Support Doc" sheetId="1" r:id="rId2"/>
  </sheets>
  <definedNames>
    <definedName name="_xlnm.Print_Area" localSheetId="0">'RFR-Invoice Form'!$A$1:$H$41</definedName>
    <definedName name="_xlnm.Print_Area" localSheetId="1">'SC Support Doc'!$B$1:$S$31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D18" i="1" l="1"/>
  <c r="G22" i="1"/>
  <c r="I22" i="1" s="1"/>
  <c r="G21" i="1"/>
  <c r="I21" i="1" s="1"/>
  <c r="G20" i="1"/>
  <c r="I20" i="1" s="1"/>
  <c r="G19" i="1"/>
  <c r="I19" i="1" s="1"/>
  <c r="G18" i="1"/>
  <c r="G17" i="1"/>
  <c r="G16" i="1"/>
  <c r="G15" i="1"/>
  <c r="I15" i="1" s="1"/>
  <c r="G14" i="1"/>
  <c r="I14" i="1" s="1"/>
  <c r="G13" i="1"/>
  <c r="G12" i="1"/>
  <c r="I12" i="1" s="1"/>
  <c r="I11" i="1"/>
  <c r="G11" i="1"/>
  <c r="C6" i="1"/>
  <c r="H22" i="1"/>
  <c r="H21" i="1"/>
  <c r="H20" i="1"/>
  <c r="H19" i="1"/>
  <c r="H18" i="1"/>
  <c r="I18" i="1" s="1"/>
  <c r="H17" i="1"/>
  <c r="I17" i="1" s="1"/>
  <c r="H16" i="1"/>
  <c r="H15" i="1"/>
  <c r="H14" i="1"/>
  <c r="H13" i="1"/>
  <c r="H12" i="1"/>
  <c r="H11" i="1"/>
  <c r="C5" i="1"/>
  <c r="S11" i="1"/>
  <c r="I16" i="1" l="1"/>
  <c r="I13" i="1"/>
  <c r="B19" i="3"/>
  <c r="D19" i="3"/>
  <c r="C19" i="3"/>
  <c r="D11" i="1" l="1"/>
  <c r="D12" i="1"/>
  <c r="D17" i="1"/>
  <c r="D16" i="1"/>
  <c r="D15" i="1"/>
  <c r="D14" i="1"/>
  <c r="D13" i="1"/>
  <c r="E23" i="1"/>
  <c r="E23" i="3" l="1"/>
  <c r="S4" i="1"/>
  <c r="B40" i="3"/>
  <c r="P11" i="1"/>
  <c r="S12" i="1" l="1"/>
  <c r="S13" i="1"/>
  <c r="S14" i="1"/>
  <c r="S15" i="1"/>
  <c r="S16" i="1"/>
  <c r="S17" i="1"/>
  <c r="S18" i="1"/>
  <c r="S19" i="1"/>
  <c r="S20" i="1"/>
  <c r="S21" i="1"/>
  <c r="S22" i="1"/>
  <c r="P12" i="1"/>
  <c r="P13" i="1"/>
  <c r="P14" i="1"/>
  <c r="P15" i="1"/>
  <c r="P16" i="1"/>
  <c r="P17" i="1"/>
  <c r="P18" i="1"/>
  <c r="P19" i="1"/>
  <c r="P20" i="1"/>
  <c r="P21" i="1"/>
  <c r="P22" i="1"/>
  <c r="S23" i="1" l="1"/>
  <c r="F23" i="3" s="1"/>
  <c r="P23" i="1"/>
  <c r="S5" i="1" l="1"/>
  <c r="S6" i="1" s="1"/>
  <c r="H23" i="3" s="1"/>
  <c r="G23" i="3"/>
  <c r="R23" i="1"/>
  <c r="Q23" i="1"/>
  <c r="I23" i="1" l="1"/>
  <c r="D23" i="3" s="1"/>
  <c r="G23" i="1"/>
  <c r="H23" i="1"/>
  <c r="C23" i="3" s="1"/>
  <c r="O23" i="1"/>
  <c r="N23" i="1"/>
  <c r="B23" i="3" l="1"/>
  <c r="S2" i="1"/>
  <c r="A40" i="3"/>
  <c r="M23" i="1"/>
  <c r="L23" i="1"/>
  <c r="K23" i="1"/>
  <c r="J23" i="1"/>
  <c r="D23" i="1" l="1"/>
  <c r="F23" i="1" l="1"/>
  <c r="A23" i="3" l="1"/>
  <c r="F17" i="3" s="1"/>
  <c r="F16" i="3" s="1"/>
  <c r="S1" i="1"/>
  <c r="S3" i="1" s="1"/>
</calcChain>
</file>

<file path=xl/sharedStrings.xml><?xml version="1.0" encoding="utf-8"?>
<sst xmlns="http://schemas.openxmlformats.org/spreadsheetml/2006/main" count="123" uniqueCount="108">
  <si>
    <t>Total</t>
  </si>
  <si>
    <t>Cash</t>
  </si>
  <si>
    <t>3rd Party In-kind</t>
  </si>
  <si>
    <t>Task #</t>
  </si>
  <si>
    <t>Total Project Cost</t>
  </si>
  <si>
    <t>State Fund Sources</t>
  </si>
  <si>
    <t>Federal Fund Sources</t>
  </si>
  <si>
    <t>Restricted Grant Agreement (RGA) Info</t>
  </si>
  <si>
    <t>Task Title</t>
  </si>
  <si>
    <t>Grant Balance</t>
  </si>
  <si>
    <t>Current Grant Invoice Amount</t>
  </si>
  <si>
    <t>Invoice #</t>
  </si>
  <si>
    <t>Start Date</t>
  </si>
  <si>
    <t>End Date</t>
  </si>
  <si>
    <t xml:space="preserve">Current Invoice Local Match Info </t>
  </si>
  <si>
    <t>Grant Award Amount</t>
  </si>
  <si>
    <t>California Department of Transportation</t>
  </si>
  <si>
    <t>Sustainable Transportation Planning Grant Program</t>
  </si>
  <si>
    <r>
      <t xml:space="preserve">Grantee Use Only - </t>
    </r>
    <r>
      <rPr>
        <sz val="10"/>
        <color theme="0"/>
        <rFont val="Century Gothic"/>
        <family val="2"/>
      </rPr>
      <t>(This portion must be completed by local agency to receive reimbursement)</t>
    </r>
  </si>
  <si>
    <t>Grantee Information</t>
  </si>
  <si>
    <t xml:space="preserve">Address </t>
  </si>
  <si>
    <t>Funding Source</t>
  </si>
  <si>
    <t>Grantee Signature</t>
  </si>
  <si>
    <t>Name</t>
  </si>
  <si>
    <t>Title</t>
  </si>
  <si>
    <t>Signature</t>
  </si>
  <si>
    <t>Date</t>
  </si>
  <si>
    <t>Caltrans District Use Only</t>
  </si>
  <si>
    <r>
      <t xml:space="preserve">I certify that I am duly authorized by the Department of Transportation to approve payment to the agency. </t>
    </r>
    <r>
      <rPr>
        <sz val="10"/>
        <color rgb="FFC00000"/>
        <rFont val="Century Gothic"/>
        <family val="2"/>
      </rPr>
      <t xml:space="preserve"> </t>
    </r>
    <r>
      <rPr>
        <sz val="10"/>
        <rFont val="Century Gothic"/>
        <family val="2"/>
      </rPr>
      <t>The agency</t>
    </r>
    <r>
      <rPr>
        <sz val="10"/>
        <color rgb="FFC00000"/>
        <rFont val="Century Gothic"/>
        <family val="2"/>
      </rPr>
      <t xml:space="preserve"> </t>
    </r>
    <r>
      <rPr>
        <sz val="10"/>
        <rFont val="Century Gothic"/>
        <family val="2"/>
      </rPr>
      <t>has an approved Restricted Grant Agreement and the request for reimbursement is consistent with the State of California, Department of Transportation and the agency.  This authorization to pay acknowledges receipt of services billed.</t>
    </r>
  </si>
  <si>
    <t>District Signature</t>
  </si>
  <si>
    <t>Caltrans HQ Use Only</t>
  </si>
  <si>
    <t>CT Number</t>
  </si>
  <si>
    <t>RC #</t>
  </si>
  <si>
    <t>Agency Legal Name</t>
  </si>
  <si>
    <t>Invoice Period of Reimbursement</t>
  </si>
  <si>
    <t xml:space="preserve">Cumulative Invoice Local Match Info </t>
  </si>
  <si>
    <t>Total Cost</t>
  </si>
  <si>
    <r>
      <t xml:space="preserve">Indirect Cost Reimbursement - </t>
    </r>
    <r>
      <rPr>
        <sz val="8"/>
        <rFont val="Century Gothic"/>
        <family val="2"/>
      </rPr>
      <t>Agency must have an approved ICAP from Caltrans or cognizant agency and it must be filed with the Independent Office of Audits 
and Inestigations (IOAI) to seek reimbursement.</t>
    </r>
  </si>
  <si>
    <t>Agency Invoice/RFR #</t>
  </si>
  <si>
    <t>INVOICE/REQUEST FOR REIMBURSEMENT (RFR)</t>
  </si>
  <si>
    <t>City/State/Zip code</t>
  </si>
  <si>
    <t>From</t>
  </si>
  <si>
    <t>To</t>
  </si>
  <si>
    <t>I certify that I am a duly authorized representative of the above referenced agency and the request for reimbursement is consistent with the terms of the Restricted Grant Agreement (RGA) entered into between the agency and the State of California, Department of Transportation.  The reimbursement is for eligible incurred costs and in accordance with the approved RGA and scope of work.  By signing this Request for Reimbursement Form, the agency certifies that all State and Federal matching requirements have been met and no Federal Funds were used for local match and/or In-Kind Service.</t>
  </si>
  <si>
    <t>Match Amt.</t>
  </si>
  <si>
    <t>Invoice Amount</t>
  </si>
  <si>
    <r>
      <t xml:space="preserve">Grant Invoice Amount </t>
    </r>
    <r>
      <rPr>
        <sz val="8"/>
        <rFont val="Century Gothic"/>
        <family val="2"/>
      </rPr>
      <t>(Current)</t>
    </r>
  </si>
  <si>
    <t>Grant Inception To Date Financials</t>
  </si>
  <si>
    <t>Invoice Amounts</t>
  </si>
  <si>
    <t>RGA/CT #</t>
  </si>
  <si>
    <t>Executed RGA/CT</t>
  </si>
  <si>
    <t>Local Match %</t>
  </si>
  <si>
    <t>Type of Match</t>
  </si>
  <si>
    <r>
      <t xml:space="preserve">Match Invoice Amount </t>
    </r>
    <r>
      <rPr>
        <sz val="8"/>
        <rFont val="Century Gothic"/>
        <family val="2"/>
      </rPr>
      <t>(Current)</t>
    </r>
  </si>
  <si>
    <t>DISTRICT Use Only</t>
  </si>
  <si>
    <t>Date Received:</t>
  </si>
  <si>
    <t xml:space="preserve">Agency's Local  Match Amount </t>
  </si>
  <si>
    <t>Agency's Local Match</t>
  </si>
  <si>
    <t>ICAP Approved Rate</t>
  </si>
  <si>
    <t>Tapered Match?</t>
  </si>
  <si>
    <t>74AXXXX</t>
  </si>
  <si>
    <t>First Name Last Name</t>
  </si>
  <si>
    <t>xx/xx/xx</t>
  </si>
  <si>
    <t>xx.xx %</t>
  </si>
  <si>
    <t>Local Cash Match</t>
  </si>
  <si>
    <t>Enter Local Match Amount by Task per Cost and Schedule (or amendment as applicable). Total amount must be equal to the Contracted Local Match Amount on Executed Contract</t>
  </si>
  <si>
    <t>Enter Grant Amount by Task per Cost and Schedule (or amendment as applicable). Total amount must be equal to the Grant Amount on Executed Contract</t>
  </si>
  <si>
    <t>Do not enter amounts/Auto-calculation
Total Project Cost = Grant award amount + Contracted Local Match Amount</t>
  </si>
  <si>
    <t>Enter the grant task title per Cost and Schedule</t>
  </si>
  <si>
    <t>7</t>
  </si>
  <si>
    <t>Do not enter amounts/Auto-calculation. Match Amt.= Cash + 3rd party in-kind match (for current invoice)</t>
  </si>
  <si>
    <t xml:space="preserve">Grant Balance </t>
  </si>
  <si>
    <t>Match Balance</t>
  </si>
  <si>
    <t>Use Drop-down Selection</t>
  </si>
  <si>
    <t>8-11</t>
  </si>
  <si>
    <t>12</t>
  </si>
  <si>
    <t>13</t>
  </si>
  <si>
    <t>Enter the local cash match amount by task for current invoice.  Match must equal contracted match percentage unless approved tapered match agreement exists</t>
  </si>
  <si>
    <t>Enter the 3rd party in-kind amount by task for current invoice.  Match must equal contracted match percentage unless approved tapered match agreement exists</t>
  </si>
  <si>
    <t>-</t>
  </si>
  <si>
    <t>Internal Revenue Service #</t>
  </si>
  <si>
    <t>FY Awarded</t>
  </si>
  <si>
    <t>Use Drop-Down Selection</t>
  </si>
  <si>
    <t>Project Name</t>
  </si>
  <si>
    <t>RGA #</t>
  </si>
  <si>
    <t>Do not enter amounts/Auto-calculation. Grant Balance= Grant Award Amount (by task)-Grant Amount Spent to Date- Current Invoice</t>
  </si>
  <si>
    <t>Enter the grant amount to be reimbursed for each invoice (update cell B1 with the current invoice #)</t>
  </si>
  <si>
    <r>
      <t xml:space="preserve">Reimbursement Breakdown </t>
    </r>
    <r>
      <rPr>
        <sz val="9"/>
        <color theme="0"/>
        <rFont val="Century Gothic"/>
        <family val="2"/>
      </rPr>
      <t>(info. will auto-populate from Support Doc.)</t>
    </r>
  </si>
  <si>
    <t xml:space="preserve">
Invoice 
#9
</t>
  </si>
  <si>
    <t xml:space="preserve">
Invoice 
#10
</t>
  </si>
  <si>
    <t xml:space="preserve">
Invoice 
#11
</t>
  </si>
  <si>
    <t xml:space="preserve">
Invoice 
#12
</t>
  </si>
  <si>
    <t>Do not enter amounts/Auto-calculation after you enter the amount in fields 8-11 (invoices #9-12) and you update the invoice # on cell B1</t>
  </si>
  <si>
    <t xml:space="preserve">Grant Award Amt </t>
  </si>
  <si>
    <t>Grant Amt Spent to Date</t>
  </si>
  <si>
    <t>Grant Bal</t>
  </si>
  <si>
    <t>YTD Local Match</t>
  </si>
  <si>
    <t>Local Match Bal</t>
  </si>
  <si>
    <t>01</t>
  </si>
  <si>
    <t>02</t>
  </si>
  <si>
    <t>Enter the local cash match that has been contributed to date. (from previous invoices)</t>
  </si>
  <si>
    <t>Enter the 3rd party, in-kind amount contributed to date.  (from previous invoices)</t>
  </si>
  <si>
    <t xml:space="preserve">Total Exp. From Prior Invoices
</t>
  </si>
  <si>
    <r>
      <rPr>
        <b/>
        <sz val="7.5"/>
        <rFont val="Century Gothic"/>
        <family val="2"/>
      </rPr>
      <t xml:space="preserve">Total Local Match From Prior Invoices </t>
    </r>
    <r>
      <rPr>
        <b/>
        <sz val="8"/>
        <rFont val="Century Gothic"/>
        <family val="2"/>
      </rPr>
      <t xml:space="preserve">
</t>
    </r>
  </si>
  <si>
    <t>Total Exp. From
Prior Invoices</t>
  </si>
  <si>
    <t>Total Local Match From Prior Invoices</t>
  </si>
  <si>
    <t>Do not enter amounts/Auto-calculation. Total Local Match From Prior Invoices  (Cash + 3rd party in-kind match from previous invoices)</t>
  </si>
  <si>
    <t>Please replace last zero on formula with the sum of expenditures from invoices #1-8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</si>
</sst>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164" formatCode="&quot;$&quot;#,##0.00"/>
    <numFmt numFmtId="165" formatCode="0.0"/>
    <numFmt numFmtId="166" formatCode="&quot;$&quot;#,##0"/>
  </numFmts>
  <fonts count="37" x14ac:knownFonts="1">
    <font>
      <sz val="11"/>
      <color theme="1"/>
      <name val="Calibri"/>
      <family val="2"/>
      <scheme val="minor"/>
    </font>
    <font>
      <b/>
      <sz val="12"/>
      <name val="Times New Roman"/>
      <family val="1"/>
    </font>
    <font>
      <b/>
      <sz val="11"/>
      <name val="Times New Roman"/>
      <family val="1"/>
    </font>
    <font>
      <sz val="10"/>
      <name val="Times New Roman"/>
      <family val="1"/>
    </font>
    <font>
      <sz val="11"/>
      <color rgb="FFC00000"/>
      <name val="Calibri"/>
      <family val="2"/>
      <scheme val="minor"/>
    </font>
    <font>
      <b/>
      <u/>
      <sz val="14"/>
      <color rgb="FFC00000"/>
      <name val="Times New Roman"/>
      <family val="1"/>
    </font>
    <font>
      <b/>
      <sz val="11"/>
      <color theme="1"/>
      <name val="Calibri"/>
      <family val="2"/>
      <scheme val="minor"/>
    </font>
    <font>
      <u/>
      <sz val="11"/>
      <color rgb="FFC00000"/>
      <name val="Times New Roman"/>
      <family val="1"/>
    </font>
    <font>
      <b/>
      <u/>
      <sz val="11"/>
      <color rgb="FFC00000"/>
      <name val="Times New Roman"/>
      <family val="1"/>
    </font>
    <font>
      <sz val="8"/>
      <color rgb="FF000000"/>
      <name val="Segoe UI"/>
      <family val="2"/>
    </font>
    <font>
      <sz val="11"/>
      <color theme="1"/>
      <name val="Calibri"/>
      <family val="2"/>
      <scheme val="minor"/>
    </font>
    <font>
      <b/>
      <u/>
      <sz val="10"/>
      <color rgb="FFC00000"/>
      <name val="Times New Roman"/>
      <family val="1"/>
    </font>
    <font>
      <sz val="10"/>
      <color theme="1"/>
      <name val="Calibri"/>
      <family val="2"/>
      <scheme val="minor"/>
    </font>
    <font>
      <b/>
      <sz val="9"/>
      <color theme="0"/>
      <name val="Century Gothic"/>
      <family val="2"/>
    </font>
    <font>
      <b/>
      <sz val="10"/>
      <name val="Century Gothic"/>
      <family val="2"/>
    </font>
    <font>
      <sz val="10"/>
      <name val="Century Gothic"/>
      <family val="2"/>
    </font>
    <font>
      <sz val="10"/>
      <name val="Arial"/>
      <family val="2"/>
    </font>
    <font>
      <sz val="12"/>
      <name val="Century Gothic"/>
      <family val="2"/>
    </font>
    <font>
      <b/>
      <sz val="14"/>
      <name val="Century Gothic"/>
      <family val="2"/>
    </font>
    <font>
      <sz val="14"/>
      <name val="Century Gothic"/>
      <family val="2"/>
    </font>
    <font>
      <b/>
      <i/>
      <sz val="10"/>
      <color theme="0"/>
      <name val="Century Gothic"/>
      <family val="2"/>
    </font>
    <font>
      <sz val="10"/>
      <color theme="0"/>
      <name val="Century Gothic"/>
      <family val="2"/>
    </font>
    <font>
      <sz val="9"/>
      <name val="Century Gothic"/>
      <family val="2"/>
    </font>
    <font>
      <sz val="9"/>
      <color theme="0"/>
      <name val="Century Gothic"/>
      <family val="2"/>
    </font>
    <font>
      <b/>
      <sz val="8"/>
      <name val="Century Gothic"/>
      <family val="2"/>
    </font>
    <font>
      <b/>
      <u val="doubleAccounting"/>
      <sz val="10"/>
      <name val="Century Gothic"/>
      <family val="2"/>
    </font>
    <font>
      <sz val="10"/>
      <color rgb="FFC00000"/>
      <name val="Century Gothic"/>
      <family val="2"/>
    </font>
    <font>
      <b/>
      <sz val="10"/>
      <color theme="0"/>
      <name val="Century Gothic"/>
      <family val="2"/>
    </font>
    <font>
      <sz val="8"/>
      <name val="Century Gothic"/>
      <family val="2"/>
    </font>
    <font>
      <b/>
      <u val="doubleAccounting"/>
      <sz val="8"/>
      <name val="Century Gothic"/>
      <family val="2"/>
    </font>
    <font>
      <sz val="10"/>
      <color theme="1"/>
      <name val="Century Gothic"/>
      <family val="2"/>
    </font>
    <font>
      <b/>
      <sz val="6"/>
      <color rgb="FFC00000"/>
      <name val="Century Gothic"/>
      <family val="2"/>
    </font>
    <font>
      <b/>
      <sz val="9"/>
      <color rgb="FF0070C0"/>
      <name val="Century Gothic"/>
      <family val="2"/>
    </font>
    <font>
      <b/>
      <sz val="11"/>
      <name val="Century Gothic"/>
      <family val="2"/>
    </font>
    <font>
      <b/>
      <sz val="7.5"/>
      <name val="Century Gothic"/>
      <family val="2"/>
    </font>
    <font>
      <sz val="9"/>
      <color theme="1"/>
      <name val="Century Gothic"/>
      <family val="2"/>
    </font>
    <font>
      <b/>
      <sz val="10"/>
      <color rgb="FFA20000"/>
      <name val="Century Gothic"/>
      <family val="2"/>
    </font>
  </fonts>
  <fills count="11">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4"/>
        <bgColor indexed="64"/>
      </patternFill>
    </fill>
    <fill>
      <patternFill patternType="solid">
        <fgColor theme="3"/>
        <bgColor indexed="64"/>
      </patternFill>
    </fill>
    <fill>
      <patternFill patternType="solid">
        <fgColor theme="4" tint="-0.499984740745262"/>
        <bgColor indexed="64"/>
      </patternFill>
    </fill>
    <fill>
      <patternFill patternType="solid">
        <fgColor rgb="FFEEF3F8"/>
        <bgColor indexed="64"/>
      </patternFill>
    </fill>
    <fill>
      <patternFill patternType="solid">
        <fgColor theme="0" tint="-4.9989318521683403E-2"/>
        <bgColor indexed="64"/>
      </patternFill>
    </fill>
    <fill>
      <patternFill patternType="solid">
        <fgColor rgb="FFFFFF99"/>
        <bgColor indexed="64"/>
      </patternFill>
    </fill>
    <fill>
      <patternFill patternType="solid">
        <fgColor rgb="FF3D6AA1"/>
        <bgColor indexed="64"/>
      </patternFill>
    </fill>
  </fills>
  <borders count="60">
    <border>
      <left/>
      <right/>
      <top/>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double">
        <color indexed="64"/>
      </left>
      <right style="thin">
        <color indexed="64"/>
      </right>
      <top style="thin">
        <color indexed="64"/>
      </top>
      <bottom style="double">
        <color indexed="64"/>
      </bottom>
      <diagonal/>
    </border>
    <border>
      <left style="thin">
        <color indexed="64"/>
      </left>
      <right/>
      <top/>
      <bottom/>
      <diagonal/>
    </border>
    <border>
      <left/>
      <right/>
      <top style="thin">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medium">
        <color indexed="64"/>
      </right>
      <top style="thin">
        <color indexed="64"/>
      </top>
      <bottom/>
      <diagonal/>
    </border>
    <border>
      <left style="thin">
        <color indexed="64"/>
      </left>
      <right style="double">
        <color indexed="64"/>
      </right>
      <top/>
      <bottom style="thin">
        <color indexed="64"/>
      </bottom>
      <diagonal/>
    </border>
    <border>
      <left/>
      <right style="thin">
        <color indexed="64"/>
      </right>
      <top style="thin">
        <color indexed="64"/>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style="thin">
        <color indexed="64"/>
      </right>
      <top style="thin">
        <color indexed="64"/>
      </top>
      <bottom/>
      <diagonal/>
    </border>
    <border>
      <left style="thin">
        <color indexed="64"/>
      </left>
      <right/>
      <top style="thin">
        <color indexed="64"/>
      </top>
      <bottom/>
      <diagonal/>
    </border>
    <border>
      <left style="double">
        <color theme="0"/>
      </left>
      <right/>
      <top/>
      <bottom/>
      <diagonal/>
    </border>
    <border>
      <left/>
      <right style="double">
        <color theme="0"/>
      </right>
      <top/>
      <bottom style="double">
        <color theme="0"/>
      </bottom>
      <diagonal/>
    </border>
    <border>
      <left style="double">
        <color theme="0"/>
      </left>
      <right style="double">
        <color theme="0"/>
      </right>
      <top/>
      <bottom style="double">
        <color theme="0"/>
      </bottom>
      <diagonal/>
    </border>
    <border>
      <left style="double">
        <color theme="0"/>
      </left>
      <right/>
      <top/>
      <bottom style="double">
        <color indexed="64"/>
      </bottom>
      <diagonal/>
    </border>
    <border>
      <left/>
      <right/>
      <top/>
      <bottom style="double">
        <color indexed="64"/>
      </bottom>
      <diagonal/>
    </border>
    <border>
      <left/>
      <right style="double">
        <color theme="0"/>
      </right>
      <top/>
      <bottom style="double">
        <color indexed="64"/>
      </bottom>
      <diagonal/>
    </border>
    <border>
      <left style="double">
        <color theme="0"/>
      </left>
      <right/>
      <top/>
      <bottom style="double">
        <color theme="0"/>
      </bottom>
      <diagonal/>
    </border>
    <border>
      <left/>
      <right/>
      <top/>
      <bottom style="double">
        <color theme="0"/>
      </bottom>
      <diagonal/>
    </border>
    <border>
      <left/>
      <right style="thin">
        <color indexed="64"/>
      </right>
      <top/>
      <bottom/>
      <diagonal/>
    </border>
  </borders>
  <cellStyleXfs count="6">
    <xf numFmtId="0" fontId="0" fillId="0" borderId="0"/>
    <xf numFmtId="44" fontId="10" fillId="0" borderId="0" applyFont="0" applyFill="0" applyBorder="0" applyAlignment="0" applyProtection="0"/>
    <xf numFmtId="0" fontId="16" fillId="0" borderId="0"/>
    <xf numFmtId="9" fontId="16" fillId="0" borderId="0" applyFont="0" applyFill="0" applyBorder="0" applyAlignment="0" applyProtection="0"/>
    <xf numFmtId="44" fontId="16" fillId="0" borderId="0" applyFont="0" applyFill="0" applyBorder="0" applyAlignment="0" applyProtection="0"/>
    <xf numFmtId="9" fontId="10" fillId="0" borderId="0" applyFont="0" applyFill="0" applyBorder="0" applyAlignment="0" applyProtection="0"/>
  </cellStyleXfs>
  <cellXfs count="281">
    <xf numFmtId="0" fontId="0" fillId="0" borderId="0" xfId="0"/>
    <xf numFmtId="0" fontId="3" fillId="0" borderId="0" xfId="0" applyFont="1"/>
    <xf numFmtId="0" fontId="2" fillId="0" borderId="0" xfId="0" applyFont="1" applyAlignment="1">
      <alignment horizontal="right"/>
    </xf>
    <xf numFmtId="164" fontId="2" fillId="0" borderId="0" xfId="0" applyNumberFormat="1" applyFont="1" applyAlignment="1">
      <alignment horizontal="center"/>
    </xf>
    <xf numFmtId="164" fontId="2" fillId="0" borderId="0" xfId="0" applyNumberFormat="1" applyFont="1" applyAlignment="1">
      <alignment horizontal="right"/>
    </xf>
    <xf numFmtId="0" fontId="4" fillId="0" borderId="0" xfId="0" applyFont="1"/>
    <xf numFmtId="0" fontId="1" fillId="0" borderId="0" xfId="0" applyFont="1" applyAlignment="1">
      <alignment horizontal="center"/>
    </xf>
    <xf numFmtId="0" fontId="8" fillId="0" borderId="5" xfId="0" applyFont="1" applyBorder="1" applyAlignment="1">
      <alignment horizontal="center" vertical="center"/>
    </xf>
    <xf numFmtId="0" fontId="6" fillId="0" borderId="0" xfId="0" applyFont="1"/>
    <xf numFmtId="0" fontId="5" fillId="0" borderId="7" xfId="0" applyFont="1" applyBorder="1" applyAlignment="1">
      <alignment horizontal="center"/>
    </xf>
    <xf numFmtId="0" fontId="7" fillId="0" borderId="0" xfId="0" applyFont="1" applyAlignment="1">
      <alignment vertical="center"/>
    </xf>
    <xf numFmtId="0" fontId="12" fillId="0" borderId="0" xfId="0" applyFont="1"/>
    <xf numFmtId="0" fontId="8" fillId="2" borderId="5" xfId="0" applyFont="1" applyFill="1" applyBorder="1" applyAlignment="1">
      <alignment horizontal="center" vertical="center"/>
    </xf>
    <xf numFmtId="14" fontId="15" fillId="0" borderId="0" xfId="0" applyNumberFormat="1" applyFont="1" applyAlignment="1">
      <alignment vertical="center"/>
    </xf>
    <xf numFmtId="0" fontId="15" fillId="0" borderId="0" xfId="2" applyFont="1"/>
    <xf numFmtId="0" fontId="19" fillId="0" borderId="0" xfId="2" applyFont="1" applyAlignment="1">
      <alignment vertical="center"/>
    </xf>
    <xf numFmtId="0" fontId="15" fillId="0" borderId="0" xfId="2" applyFont="1" applyAlignment="1">
      <alignment vertical="center"/>
    </xf>
    <xf numFmtId="0" fontId="14" fillId="0" borderId="22" xfId="2" applyFont="1" applyBorder="1" applyAlignment="1">
      <alignment vertical="center"/>
    </xf>
    <xf numFmtId="0" fontId="22" fillId="0" borderId="0" xfId="2" applyFont="1" applyAlignment="1">
      <alignment vertical="center"/>
    </xf>
    <xf numFmtId="0" fontId="24" fillId="0" borderId="26" xfId="2" applyFont="1" applyBorder="1" applyAlignment="1">
      <alignment horizontal="center" vertical="center" wrapText="1"/>
    </xf>
    <xf numFmtId="0" fontId="24" fillId="0" borderId="27" xfId="2" applyFont="1" applyBorder="1" applyAlignment="1">
      <alignment horizontal="center" vertical="center" wrapText="1"/>
    </xf>
    <xf numFmtId="0" fontId="15" fillId="0" borderId="0" xfId="2" applyFont="1" applyAlignment="1">
      <alignment horizontal="center"/>
    </xf>
    <xf numFmtId="0" fontId="15" fillId="0" borderId="20" xfId="2" applyFont="1" applyBorder="1" applyAlignment="1">
      <alignment horizontal="left"/>
    </xf>
    <xf numFmtId="44" fontId="25" fillId="0" borderId="0" xfId="4" applyFont="1" applyBorder="1" applyAlignment="1">
      <alignment horizontal="center"/>
    </xf>
    <xf numFmtId="44" fontId="25" fillId="0" borderId="21" xfId="4" applyFont="1" applyBorder="1" applyAlignment="1">
      <alignment horizontal="center"/>
    </xf>
    <xf numFmtId="0" fontId="14" fillId="0" borderId="28" xfId="2" applyFont="1" applyBorder="1" applyAlignment="1">
      <alignment horizontal="left" vertical="center"/>
    </xf>
    <xf numFmtId="0" fontId="14" fillId="0" borderId="5" xfId="2" applyFont="1" applyBorder="1" applyAlignment="1">
      <alignment horizontal="right" vertical="center" indent="1"/>
    </xf>
    <xf numFmtId="0" fontId="15" fillId="0" borderId="0" xfId="2" applyFont="1" applyAlignment="1">
      <alignment horizontal="left" vertical="center"/>
    </xf>
    <xf numFmtId="14" fontId="15" fillId="0" borderId="0" xfId="2" applyNumberFormat="1" applyFont="1" applyAlignment="1">
      <alignment horizontal="left" vertical="center"/>
    </xf>
    <xf numFmtId="0" fontId="14" fillId="0" borderId="29" xfId="2" applyFont="1" applyBorder="1" applyAlignment="1">
      <alignment vertical="center"/>
    </xf>
    <xf numFmtId="0" fontId="14" fillId="0" borderId="33" xfId="2" applyFont="1" applyBorder="1" applyAlignment="1">
      <alignment horizontal="right" vertical="center" indent="1"/>
    </xf>
    <xf numFmtId="14" fontId="15" fillId="0" borderId="0" xfId="2" applyNumberFormat="1" applyFont="1" applyAlignment="1">
      <alignment vertical="center"/>
    </xf>
    <xf numFmtId="0" fontId="27" fillId="4" borderId="0" xfId="2" applyFont="1" applyFill="1" applyAlignment="1">
      <alignment vertical="center"/>
    </xf>
    <xf numFmtId="0" fontId="13" fillId="4" borderId="0" xfId="2" applyFont="1" applyFill="1"/>
    <xf numFmtId="0" fontId="13" fillId="4" borderId="21" xfId="2" applyFont="1" applyFill="1" applyBorder="1"/>
    <xf numFmtId="0" fontId="22" fillId="0" borderId="0" xfId="2" applyFont="1"/>
    <xf numFmtId="0" fontId="15" fillId="0" borderId="26" xfId="2" applyFont="1" applyBorder="1" applyAlignment="1">
      <alignment horizontal="left"/>
    </xf>
    <xf numFmtId="0" fontId="15" fillId="0" borderId="27" xfId="2" applyFont="1" applyBorder="1" applyAlignment="1">
      <alignment horizontal="left"/>
    </xf>
    <xf numFmtId="0" fontId="15" fillId="0" borderId="38" xfId="2" applyFont="1" applyBorder="1" applyAlignment="1">
      <alignment horizontal="left" vertical="center"/>
    </xf>
    <xf numFmtId="0" fontId="15" fillId="0" borderId="33" xfId="2" applyFont="1" applyBorder="1" applyAlignment="1">
      <alignment horizontal="left" wrapText="1"/>
    </xf>
    <xf numFmtId="0" fontId="15" fillId="0" borderId="39" xfId="2" applyFont="1" applyBorder="1" applyAlignment="1">
      <alignment horizontal="left"/>
    </xf>
    <xf numFmtId="0" fontId="15" fillId="0" borderId="0" xfId="2" applyFont="1" applyAlignment="1">
      <alignment wrapText="1"/>
    </xf>
    <xf numFmtId="44" fontId="14" fillId="0" borderId="0" xfId="4" applyFont="1" applyFill="1" applyBorder="1" applyAlignment="1">
      <alignment vertical="center"/>
    </xf>
    <xf numFmtId="0" fontId="7" fillId="0" borderId="0" xfId="0" applyFont="1" applyAlignment="1">
      <alignment horizontal="center" vertical="center"/>
    </xf>
    <xf numFmtId="0" fontId="14" fillId="0" borderId="28" xfId="2" applyFont="1" applyBorder="1" applyAlignment="1">
      <alignment vertical="center"/>
    </xf>
    <xf numFmtId="0" fontId="14" fillId="0" borderId="5" xfId="2" applyFont="1" applyBorder="1" applyAlignment="1">
      <alignment vertical="center"/>
    </xf>
    <xf numFmtId="44" fontId="14" fillId="0" borderId="0" xfId="4" applyFont="1" applyFill="1" applyBorder="1" applyAlignment="1">
      <alignment horizontal="center" vertical="center"/>
    </xf>
    <xf numFmtId="0" fontId="24" fillId="0" borderId="20" xfId="2" applyFont="1" applyBorder="1" applyAlignment="1">
      <alignment horizontal="left"/>
    </xf>
    <xf numFmtId="0" fontId="28" fillId="0" borderId="0" xfId="2" applyFont="1"/>
    <xf numFmtId="0" fontId="24" fillId="0" borderId="0" xfId="2" applyFont="1" applyAlignment="1">
      <alignment horizontal="right" vertical="center"/>
    </xf>
    <xf numFmtId="44" fontId="24" fillId="0" borderId="0" xfId="4" applyFont="1" applyFill="1" applyBorder="1" applyAlignment="1">
      <alignment vertical="center"/>
    </xf>
    <xf numFmtId="44" fontId="24" fillId="0" borderId="0" xfId="4" applyFont="1" applyFill="1" applyBorder="1" applyAlignment="1">
      <alignment horizontal="center" vertical="center"/>
    </xf>
    <xf numFmtId="44" fontId="29" fillId="0" borderId="0" xfId="4" applyFont="1" applyBorder="1" applyAlignment="1">
      <alignment horizontal="center"/>
    </xf>
    <xf numFmtId="44" fontId="29" fillId="0" borderId="21" xfId="4" applyFont="1" applyBorder="1" applyAlignment="1">
      <alignment horizontal="center"/>
    </xf>
    <xf numFmtId="0" fontId="7" fillId="0" borderId="42" xfId="0" applyFont="1" applyBorder="1" applyAlignment="1">
      <alignment horizontal="center" vertical="center"/>
    </xf>
    <xf numFmtId="0" fontId="7" fillId="0" borderId="44" xfId="0" applyFont="1" applyBorder="1" applyAlignment="1">
      <alignment horizontal="center" vertical="center"/>
    </xf>
    <xf numFmtId="0" fontId="7" fillId="0" borderId="45" xfId="0" applyFont="1" applyBorder="1" applyAlignment="1">
      <alignment horizontal="center" vertical="center"/>
    </xf>
    <xf numFmtId="0" fontId="7" fillId="0" borderId="46" xfId="0" applyFont="1" applyBorder="1" applyAlignment="1">
      <alignment horizontal="center" vertical="center"/>
    </xf>
    <xf numFmtId="0" fontId="1" fillId="0" borderId="0" xfId="0" applyFont="1" applyAlignment="1">
      <alignment horizontal="left"/>
    </xf>
    <xf numFmtId="49" fontId="8" fillId="0" borderId="5" xfId="0" quotePrefix="1" applyNumberFormat="1" applyFont="1" applyBorder="1" applyAlignment="1">
      <alignment horizontal="center" vertical="center"/>
    </xf>
    <xf numFmtId="16" fontId="11" fillId="0" borderId="5" xfId="0" quotePrefix="1" applyNumberFormat="1" applyFont="1" applyBorder="1" applyAlignment="1">
      <alignment horizontal="center" vertical="center"/>
    </xf>
    <xf numFmtId="0" fontId="8" fillId="0" borderId="5" xfId="0" quotePrefix="1" applyFont="1" applyBorder="1" applyAlignment="1">
      <alignment horizontal="center" vertical="center"/>
    </xf>
    <xf numFmtId="0" fontId="14" fillId="0" borderId="0" xfId="2" applyFont="1" applyAlignment="1">
      <alignment horizontal="right" vertical="center"/>
    </xf>
    <xf numFmtId="0" fontId="18" fillId="0" borderId="0" xfId="2" applyFont="1" applyAlignment="1">
      <alignment horizontal="left" vertical="center"/>
    </xf>
    <xf numFmtId="0" fontId="15" fillId="0" borderId="7" xfId="2" applyFont="1" applyBorder="1" applyAlignment="1">
      <alignment vertical="center"/>
    </xf>
    <xf numFmtId="0" fontId="15" fillId="0" borderId="25" xfId="2" applyFont="1" applyBorder="1" applyAlignment="1">
      <alignment vertical="center"/>
    </xf>
    <xf numFmtId="0" fontId="15" fillId="0" borderId="31" xfId="2" applyFont="1" applyBorder="1" applyAlignment="1">
      <alignment vertical="center"/>
    </xf>
    <xf numFmtId="0" fontId="15" fillId="0" borderId="32" xfId="2" applyFont="1" applyBorder="1" applyAlignment="1">
      <alignment vertical="center"/>
    </xf>
    <xf numFmtId="0" fontId="15" fillId="0" borderId="33" xfId="2" applyFont="1" applyBorder="1" applyAlignment="1">
      <alignment horizontal="center" vertical="center"/>
    </xf>
    <xf numFmtId="0" fontId="30" fillId="0" borderId="0" xfId="0" applyFont="1" applyAlignment="1">
      <alignment vertical="center"/>
    </xf>
    <xf numFmtId="165" fontId="15" fillId="0" borderId="5" xfId="0" applyNumberFormat="1" applyFont="1" applyBorder="1" applyAlignment="1">
      <alignment horizontal="center" vertical="center"/>
    </xf>
    <xf numFmtId="0" fontId="15" fillId="0" borderId="8" xfId="0" applyFont="1" applyBorder="1" applyAlignment="1">
      <alignment horizontal="left" wrapText="1"/>
    </xf>
    <xf numFmtId="164" fontId="15" fillId="0" borderId="2" xfId="0" applyNumberFormat="1" applyFont="1" applyBorder="1" applyAlignment="1">
      <alignment horizontal="center" wrapText="1"/>
    </xf>
    <xf numFmtId="164" fontId="15" fillId="0" borderId="5" xfId="0" applyNumberFormat="1" applyFont="1" applyBorder="1" applyAlignment="1">
      <alignment horizontal="center"/>
    </xf>
    <xf numFmtId="164" fontId="15" fillId="0" borderId="2" xfId="0" applyNumberFormat="1" applyFont="1" applyBorder="1" applyAlignment="1">
      <alignment horizontal="center"/>
    </xf>
    <xf numFmtId="164" fontId="15" fillId="0" borderId="4" xfId="0" applyNumberFormat="1" applyFont="1" applyBorder="1" applyAlignment="1">
      <alignment horizontal="center"/>
    </xf>
    <xf numFmtId="164" fontId="15" fillId="0" borderId="3" xfId="0" applyNumberFormat="1" applyFont="1" applyBorder="1" applyAlignment="1">
      <alignment horizontal="center"/>
    </xf>
    <xf numFmtId="0" fontId="15" fillId="0" borderId="8" xfId="0" applyFont="1" applyBorder="1"/>
    <xf numFmtId="0" fontId="15" fillId="0" borderId="8" xfId="0" applyFont="1" applyBorder="1" applyAlignment="1">
      <alignment wrapText="1"/>
    </xf>
    <xf numFmtId="0" fontId="15" fillId="0" borderId="5" xfId="0" applyFont="1" applyBorder="1"/>
    <xf numFmtId="0" fontId="15" fillId="0" borderId="10" xfId="0" applyFont="1" applyBorder="1"/>
    <xf numFmtId="164" fontId="14" fillId="0" borderId="10" xfId="0" applyNumberFormat="1" applyFont="1" applyBorder="1" applyAlignment="1">
      <alignment horizontal="center"/>
    </xf>
    <xf numFmtId="0" fontId="30" fillId="0" borderId="0" xfId="0" applyFont="1"/>
    <xf numFmtId="0" fontId="14" fillId="0" borderId="11" xfId="0" applyFont="1" applyBorder="1" applyAlignment="1">
      <alignment horizontal="center"/>
    </xf>
    <xf numFmtId="164" fontId="14" fillId="0" borderId="12" xfId="0" applyNumberFormat="1" applyFont="1" applyBorder="1" applyAlignment="1">
      <alignment horizontal="center"/>
    </xf>
    <xf numFmtId="164" fontId="14" fillId="0" borderId="11" xfId="0" applyNumberFormat="1" applyFont="1" applyBorder="1" applyAlignment="1">
      <alignment horizontal="center"/>
    </xf>
    <xf numFmtId="164" fontId="14" fillId="0" borderId="43" xfId="0" applyNumberFormat="1" applyFont="1" applyBorder="1" applyAlignment="1">
      <alignment horizontal="center"/>
    </xf>
    <xf numFmtId="164" fontId="14" fillId="0" borderId="9" xfId="0" applyNumberFormat="1" applyFont="1" applyBorder="1" applyAlignment="1">
      <alignment horizontal="center"/>
    </xf>
    <xf numFmtId="164" fontId="15" fillId="3" borderId="5" xfId="0" applyNumberFormat="1" applyFont="1" applyFill="1" applyBorder="1" applyAlignment="1">
      <alignment horizontal="center"/>
    </xf>
    <xf numFmtId="164" fontId="14" fillId="3" borderId="10" xfId="0" applyNumberFormat="1" applyFont="1" applyFill="1" applyBorder="1" applyAlignment="1">
      <alignment horizontal="center"/>
    </xf>
    <xf numFmtId="166" fontId="15" fillId="0" borderId="2" xfId="0" applyNumberFormat="1" applyFont="1" applyBorder="1" applyAlignment="1">
      <alignment horizontal="center" wrapText="1"/>
    </xf>
    <xf numFmtId="166" fontId="14" fillId="0" borderId="12" xfId="0" applyNumberFormat="1" applyFont="1" applyBorder="1" applyAlignment="1">
      <alignment horizontal="center"/>
    </xf>
    <xf numFmtId="0" fontId="14" fillId="0" borderId="0" xfId="2" applyFont="1" applyAlignment="1">
      <alignment vertical="center"/>
    </xf>
    <xf numFmtId="0" fontId="14" fillId="0" borderId="4" xfId="2" applyFont="1" applyBorder="1" applyAlignment="1">
      <alignment vertical="center"/>
    </xf>
    <xf numFmtId="0" fontId="17" fillId="0" borderId="0" xfId="2" applyFont="1"/>
    <xf numFmtId="0" fontId="18" fillId="0" borderId="0" xfId="2" applyFont="1" applyAlignment="1">
      <alignment vertical="center"/>
    </xf>
    <xf numFmtId="0" fontId="14" fillId="0" borderId="1" xfId="2" applyFont="1" applyBorder="1" applyAlignment="1">
      <alignment vertical="center"/>
    </xf>
    <xf numFmtId="0" fontId="24" fillId="0" borderId="25" xfId="2" applyFont="1" applyBorder="1" applyAlignment="1">
      <alignment horizontal="center" vertical="center" wrapText="1"/>
    </xf>
    <xf numFmtId="164" fontId="15" fillId="8" borderId="5" xfId="0" applyNumberFormat="1" applyFont="1" applyFill="1" applyBorder="1" applyAlignment="1">
      <alignment horizontal="center"/>
    </xf>
    <xf numFmtId="164" fontId="14" fillId="8" borderId="10" xfId="0" applyNumberFormat="1" applyFont="1" applyFill="1" applyBorder="1" applyAlignment="1">
      <alignment horizontal="center"/>
    </xf>
    <xf numFmtId="166" fontId="15" fillId="8" borderId="2" xfId="0" applyNumberFormat="1" applyFont="1" applyFill="1" applyBorder="1" applyAlignment="1">
      <alignment horizontal="center" wrapText="1"/>
    </xf>
    <xf numFmtId="164" fontId="15" fillId="8" borderId="2" xfId="0" applyNumberFormat="1" applyFont="1" applyFill="1" applyBorder="1" applyAlignment="1">
      <alignment horizontal="center"/>
    </xf>
    <xf numFmtId="166" fontId="14" fillId="8" borderId="12" xfId="0" applyNumberFormat="1" applyFont="1" applyFill="1" applyBorder="1" applyAlignment="1">
      <alignment horizontal="center"/>
    </xf>
    <xf numFmtId="164" fontId="15" fillId="8" borderId="8" xfId="0" applyNumberFormat="1" applyFont="1" applyFill="1" applyBorder="1" applyAlignment="1">
      <alignment horizontal="center"/>
    </xf>
    <xf numFmtId="44" fontId="15" fillId="8" borderId="5" xfId="4" applyFont="1" applyFill="1" applyBorder="1" applyAlignment="1"/>
    <xf numFmtId="44" fontId="15" fillId="8" borderId="5" xfId="4" applyFont="1" applyFill="1" applyBorder="1" applyAlignment="1">
      <alignment horizontal="left"/>
    </xf>
    <xf numFmtId="44" fontId="15" fillId="8" borderId="5" xfId="4" applyFont="1" applyFill="1" applyBorder="1" applyAlignment="1">
      <alignment horizontal="left" wrapText="1"/>
    </xf>
    <xf numFmtId="44" fontId="15" fillId="8" borderId="23" xfId="4" applyFont="1" applyFill="1" applyBorder="1" applyAlignment="1">
      <alignment horizontal="left"/>
    </xf>
    <xf numFmtId="44" fontId="15" fillId="9" borderId="5" xfId="4" applyFont="1" applyFill="1" applyBorder="1" applyAlignment="1">
      <alignment horizontal="left" wrapText="1"/>
    </xf>
    <xf numFmtId="0" fontId="15" fillId="0" borderId="26" xfId="2" applyFont="1" applyBorder="1" applyAlignment="1">
      <alignment horizontal="center" vertical="center"/>
    </xf>
    <xf numFmtId="0" fontId="8" fillId="0" borderId="47" xfId="0" quotePrefix="1" applyFont="1" applyBorder="1" applyAlignment="1">
      <alignment horizontal="center" vertical="center"/>
    </xf>
    <xf numFmtId="0" fontId="27" fillId="5" borderId="5" xfId="0" applyFont="1" applyFill="1" applyBorder="1" applyAlignment="1">
      <alignment horizontal="center" vertical="center"/>
    </xf>
    <xf numFmtId="0" fontId="0" fillId="0" borderId="14" xfId="0" applyBorder="1"/>
    <xf numFmtId="0" fontId="12" fillId="0" borderId="14" xfId="0" applyFont="1" applyBorder="1"/>
    <xf numFmtId="0" fontId="0" fillId="0" borderId="13" xfId="0" applyBorder="1"/>
    <xf numFmtId="0" fontId="0" fillId="0" borderId="59" xfId="0" applyBorder="1"/>
    <xf numFmtId="0" fontId="1" fillId="0" borderId="7" xfId="0" applyFont="1" applyBorder="1" applyAlignment="1">
      <alignment horizontal="center"/>
    </xf>
    <xf numFmtId="0" fontId="0" fillId="0" borderId="3" xfId="0" applyBorder="1"/>
    <xf numFmtId="0" fontId="1" fillId="0" borderId="37" xfId="0" applyFont="1" applyBorder="1" applyAlignment="1">
      <alignment horizontal="center"/>
    </xf>
    <xf numFmtId="0" fontId="1" fillId="0" borderId="25" xfId="0" applyFont="1" applyBorder="1" applyAlignment="1">
      <alignment horizontal="center"/>
    </xf>
    <xf numFmtId="0" fontId="0" fillId="0" borderId="4" xfId="0" applyBorder="1"/>
    <xf numFmtId="0" fontId="0" fillId="0" borderId="0" xfId="0" quotePrefix="1"/>
    <xf numFmtId="10" fontId="15" fillId="8" borderId="3" xfId="5" applyNumberFormat="1" applyFont="1" applyFill="1" applyBorder="1" applyAlignment="1">
      <alignment vertical="center"/>
    </xf>
    <xf numFmtId="44" fontId="15" fillId="8" borderId="3" xfId="1" applyFont="1" applyFill="1" applyBorder="1" applyAlignment="1">
      <alignment horizontal="right" vertical="center"/>
    </xf>
    <xf numFmtId="44" fontId="15" fillId="8" borderId="36" xfId="2" applyNumberFormat="1" applyFont="1" applyFill="1" applyBorder="1" applyAlignment="1">
      <alignment horizontal="left" vertical="center"/>
    </xf>
    <xf numFmtId="0" fontId="13" fillId="5" borderId="3" xfId="0" applyFont="1" applyFill="1" applyBorder="1" applyAlignment="1">
      <alignment vertical="center"/>
    </xf>
    <xf numFmtId="44" fontId="23" fillId="5" borderId="1" xfId="1" applyFont="1" applyFill="1" applyBorder="1" applyAlignment="1">
      <alignment vertical="center" wrapText="1"/>
    </xf>
    <xf numFmtId="44" fontId="35" fillId="8" borderId="4" xfId="0" applyNumberFormat="1" applyFont="1" applyFill="1" applyBorder="1"/>
    <xf numFmtId="0" fontId="15" fillId="0" borderId="1" xfId="2" applyFont="1" applyBorder="1" applyAlignment="1">
      <alignment vertical="center"/>
    </xf>
    <xf numFmtId="0" fontId="15" fillId="0" borderId="16" xfId="2" applyFont="1" applyBorder="1" applyAlignment="1">
      <alignment vertical="center"/>
    </xf>
    <xf numFmtId="0" fontId="15" fillId="0" borderId="3" xfId="2" applyFont="1" applyBorder="1" applyAlignment="1">
      <alignment vertical="center"/>
    </xf>
    <xf numFmtId="49" fontId="15" fillId="0" borderId="3" xfId="2" applyNumberFormat="1" applyFont="1" applyBorder="1" applyAlignment="1">
      <alignment vertical="center"/>
    </xf>
    <xf numFmtId="49" fontId="15" fillId="0" borderId="1" xfId="2" applyNumberFormat="1" applyFont="1" applyBorder="1" applyAlignment="1">
      <alignment vertical="center"/>
    </xf>
    <xf numFmtId="44" fontId="15" fillId="8" borderId="5" xfId="1" applyFont="1" applyFill="1" applyBorder="1" applyAlignment="1"/>
    <xf numFmtId="44" fontId="15" fillId="8" borderId="4" xfId="4" applyFont="1" applyFill="1" applyBorder="1" applyAlignment="1">
      <alignment horizontal="left" wrapText="1"/>
    </xf>
    <xf numFmtId="0" fontId="0" fillId="0" borderId="5" xfId="0" applyBorder="1"/>
    <xf numFmtId="49" fontId="0" fillId="0" borderId="4" xfId="0" applyNumberFormat="1" applyBorder="1" applyAlignment="1">
      <alignment wrapText="1"/>
    </xf>
    <xf numFmtId="0" fontId="15" fillId="0" borderId="5" xfId="2" applyFont="1" applyBorder="1" applyAlignment="1">
      <alignment vertical="center" wrapText="1"/>
    </xf>
    <xf numFmtId="0" fontId="14" fillId="0" borderId="3" xfId="2" applyFont="1" applyBorder="1" applyAlignment="1">
      <alignment vertical="center"/>
    </xf>
    <xf numFmtId="14" fontId="15" fillId="0" borderId="47" xfId="2" applyNumberFormat="1" applyFont="1" applyBorder="1" applyAlignment="1">
      <alignment vertical="center"/>
    </xf>
    <xf numFmtId="14" fontId="15" fillId="0" borderId="5" xfId="2" applyNumberFormat="1" applyFont="1" applyBorder="1" applyAlignment="1">
      <alignment vertical="center"/>
    </xf>
    <xf numFmtId="164" fontId="22" fillId="0" borderId="4" xfId="1" applyNumberFormat="1" applyFont="1" applyFill="1" applyBorder="1" applyAlignment="1">
      <alignment vertical="center" wrapText="1"/>
    </xf>
    <xf numFmtId="166" fontId="22" fillId="0" borderId="4" xfId="1" applyNumberFormat="1" applyFont="1" applyFill="1" applyBorder="1" applyAlignment="1">
      <alignment vertical="center"/>
    </xf>
    <xf numFmtId="164" fontId="22" fillId="8" borderId="4" xfId="1" applyNumberFormat="1" applyFont="1" applyFill="1" applyBorder="1" applyAlignment="1">
      <alignment vertical="center"/>
    </xf>
    <xf numFmtId="44" fontId="23" fillId="4" borderId="1" xfId="1" applyFont="1" applyFill="1" applyBorder="1" applyAlignment="1">
      <alignment vertical="center" wrapText="1"/>
    </xf>
    <xf numFmtId="166" fontId="22" fillId="8" borderId="4" xfId="5" applyNumberFormat="1" applyFont="1" applyFill="1" applyBorder="1" applyAlignment="1">
      <alignment vertical="center"/>
    </xf>
    <xf numFmtId="164" fontId="35" fillId="8" borderId="4" xfId="0" applyNumberFormat="1" applyFont="1" applyFill="1" applyBorder="1"/>
    <xf numFmtId="165" fontId="15" fillId="0" borderId="5" xfId="0" quotePrefix="1" applyNumberFormat="1" applyFont="1" applyBorder="1" applyAlignment="1">
      <alignment horizontal="center" vertical="center"/>
    </xf>
    <xf numFmtId="0" fontId="15" fillId="8" borderId="14" xfId="2" applyFont="1" applyFill="1" applyBorder="1" applyAlignment="1">
      <alignment horizontal="center" vertical="center"/>
    </xf>
    <xf numFmtId="0" fontId="15" fillId="8" borderId="7" xfId="2" applyFont="1" applyFill="1" applyBorder="1" applyAlignment="1">
      <alignment horizontal="center" vertical="center"/>
    </xf>
    <xf numFmtId="14" fontId="28" fillId="0" borderId="50" xfId="2" applyNumberFormat="1" applyFont="1" applyBorder="1" applyAlignment="1">
      <alignment horizontal="left" vertical="center" wrapText="1"/>
    </xf>
    <xf numFmtId="14" fontId="28" fillId="0" borderId="41" xfId="2" applyNumberFormat="1" applyFont="1" applyBorder="1" applyAlignment="1">
      <alignment horizontal="left" vertical="center" wrapText="1"/>
    </xf>
    <xf numFmtId="14" fontId="28" fillId="0" borderId="37" xfId="2" applyNumberFormat="1" applyFont="1" applyBorder="1" applyAlignment="1">
      <alignment horizontal="left" vertical="center" wrapText="1"/>
    </xf>
    <xf numFmtId="14" fontId="28" fillId="0" borderId="15" xfId="2" applyNumberFormat="1" applyFont="1" applyBorder="1" applyAlignment="1">
      <alignment horizontal="left" vertical="center" wrapText="1"/>
    </xf>
    <xf numFmtId="0" fontId="15" fillId="0" borderId="35" xfId="2" applyFont="1" applyBorder="1"/>
    <xf numFmtId="0" fontId="20" fillId="6" borderId="17" xfId="2" applyFont="1" applyFill="1" applyBorder="1" applyAlignment="1">
      <alignment horizontal="left" vertical="center"/>
    </xf>
    <xf numFmtId="0" fontId="20" fillId="6" borderId="18" xfId="2" applyFont="1" applyFill="1" applyBorder="1" applyAlignment="1">
      <alignment horizontal="left" vertical="center"/>
    </xf>
    <xf numFmtId="0" fontId="20" fillId="6" borderId="19" xfId="2" applyFont="1" applyFill="1" applyBorder="1" applyAlignment="1">
      <alignment horizontal="left" vertical="center"/>
    </xf>
    <xf numFmtId="0" fontId="15" fillId="0" borderId="20" xfId="2" applyFont="1" applyBorder="1" applyAlignment="1">
      <alignment horizontal="left" vertical="center" wrapText="1"/>
    </xf>
    <xf numFmtId="0" fontId="15" fillId="0" borderId="0" xfId="2" applyFont="1" applyAlignment="1">
      <alignment horizontal="left" vertical="center" wrapText="1"/>
    </xf>
    <xf numFmtId="0" fontId="15" fillId="0" borderId="21" xfId="2" applyFont="1" applyBorder="1" applyAlignment="1">
      <alignment horizontal="left" vertical="center" wrapText="1"/>
    </xf>
    <xf numFmtId="0" fontId="13" fillId="4" borderId="7" xfId="2" applyFont="1" applyFill="1" applyBorder="1" applyAlignment="1">
      <alignment horizontal="left" vertical="center"/>
    </xf>
    <xf numFmtId="0" fontId="13" fillId="4" borderId="15" xfId="2" applyFont="1" applyFill="1" applyBorder="1" applyAlignment="1">
      <alignment horizontal="left" vertical="center"/>
    </xf>
    <xf numFmtId="0" fontId="15" fillId="0" borderId="3" xfId="2" applyFont="1" applyBorder="1" applyAlignment="1">
      <alignment horizontal="left" vertical="center"/>
    </xf>
    <xf numFmtId="0" fontId="15" fillId="0" borderId="1" xfId="2" applyFont="1" applyBorder="1" applyAlignment="1">
      <alignment horizontal="left" vertical="center"/>
    </xf>
    <xf numFmtId="0" fontId="15" fillId="0" borderId="4" xfId="2" applyFont="1" applyBorder="1" applyAlignment="1">
      <alignment horizontal="left" vertical="center"/>
    </xf>
    <xf numFmtId="0" fontId="15" fillId="0" borderId="16" xfId="2" applyFont="1" applyBorder="1" applyAlignment="1">
      <alignment horizontal="left" vertical="center"/>
    </xf>
    <xf numFmtId="0" fontId="15" fillId="0" borderId="30" xfId="2" applyFont="1" applyBorder="1" applyAlignment="1">
      <alignment horizontal="left" vertical="center"/>
    </xf>
    <xf numFmtId="0" fontId="15" fillId="0" borderId="31" xfId="2" applyFont="1" applyBorder="1" applyAlignment="1">
      <alignment horizontal="left" vertical="center"/>
    </xf>
    <xf numFmtId="0" fontId="15" fillId="0" borderId="32" xfId="2" applyFont="1" applyBorder="1" applyAlignment="1">
      <alignment horizontal="left" vertical="center"/>
    </xf>
    <xf numFmtId="14" fontId="15" fillId="0" borderId="30" xfId="2" applyNumberFormat="1" applyFont="1" applyBorder="1" applyAlignment="1">
      <alignment horizontal="left" vertical="center"/>
    </xf>
    <xf numFmtId="14" fontId="15" fillId="0" borderId="31" xfId="2" applyNumberFormat="1" applyFont="1" applyBorder="1" applyAlignment="1">
      <alignment horizontal="left" vertical="center"/>
    </xf>
    <xf numFmtId="14" fontId="15" fillId="0" borderId="34" xfId="2" applyNumberFormat="1" applyFont="1" applyBorder="1" applyAlignment="1">
      <alignment horizontal="left" vertical="center"/>
    </xf>
    <xf numFmtId="0" fontId="15" fillId="8" borderId="49" xfId="2" applyFont="1" applyFill="1" applyBorder="1" applyAlignment="1">
      <alignment horizontal="left" vertical="center"/>
    </xf>
    <xf numFmtId="0" fontId="15" fillId="8" borderId="25" xfId="2" applyFont="1" applyFill="1" applyBorder="1" applyAlignment="1">
      <alignment horizontal="left" vertical="center"/>
    </xf>
    <xf numFmtId="0" fontId="15" fillId="8" borderId="50" xfId="2" applyFont="1" applyFill="1" applyBorder="1" applyAlignment="1">
      <alignment horizontal="right" vertical="center"/>
    </xf>
    <xf numFmtId="0" fontId="15" fillId="8" borderId="37" xfId="2" applyFont="1" applyFill="1" applyBorder="1" applyAlignment="1">
      <alignment horizontal="right" vertical="center"/>
    </xf>
    <xf numFmtId="0" fontId="15" fillId="8" borderId="37" xfId="2" applyFont="1" applyFill="1" applyBorder="1" applyAlignment="1">
      <alignment horizontal="center" vertical="center"/>
    </xf>
    <xf numFmtId="0" fontId="15" fillId="8" borderId="25" xfId="2" applyFont="1" applyFill="1" applyBorder="1" applyAlignment="1">
      <alignment horizontal="center" vertical="center"/>
    </xf>
    <xf numFmtId="0" fontId="15" fillId="0" borderId="30" xfId="2" applyFont="1" applyBorder="1" applyAlignment="1">
      <alignment horizontal="center" vertical="center"/>
    </xf>
    <xf numFmtId="0" fontId="15" fillId="0" borderId="32" xfId="2" applyFont="1" applyBorder="1" applyAlignment="1">
      <alignment horizontal="center" vertical="center"/>
    </xf>
    <xf numFmtId="0" fontId="13" fillId="4" borderId="7" xfId="2" applyFont="1" applyFill="1" applyBorder="1" applyAlignment="1">
      <alignment vertical="center"/>
    </xf>
    <xf numFmtId="0" fontId="13" fillId="4" borderId="25" xfId="2" applyFont="1" applyFill="1" applyBorder="1" applyAlignment="1">
      <alignment vertical="center"/>
    </xf>
    <xf numFmtId="0" fontId="13" fillId="4" borderId="15" xfId="2" applyFont="1" applyFill="1" applyBorder="1" applyAlignment="1">
      <alignment vertical="center"/>
    </xf>
    <xf numFmtId="0" fontId="15" fillId="0" borderId="24" xfId="2" applyFont="1" applyBorder="1" applyAlignment="1">
      <alignment horizontal="left" vertical="center" wrapText="1"/>
    </xf>
    <xf numFmtId="0" fontId="15" fillId="0" borderId="7" xfId="2" applyFont="1" applyBorder="1" applyAlignment="1">
      <alignment horizontal="left" vertical="center" wrapText="1"/>
    </xf>
    <xf numFmtId="0" fontId="15" fillId="0" borderId="15" xfId="2" applyFont="1" applyBorder="1" applyAlignment="1">
      <alignment horizontal="left" vertical="center" wrapText="1"/>
    </xf>
    <xf numFmtId="0" fontId="14" fillId="0" borderId="30" xfId="2" applyFont="1" applyBorder="1" applyAlignment="1">
      <alignment horizontal="center" vertical="center"/>
    </xf>
    <xf numFmtId="0" fontId="14" fillId="0" borderId="31" xfId="2" applyFont="1" applyBorder="1" applyAlignment="1">
      <alignment horizontal="center" vertical="center"/>
    </xf>
    <xf numFmtId="0" fontId="14" fillId="0" borderId="32" xfId="2" applyFont="1" applyBorder="1" applyAlignment="1">
      <alignment horizontal="center" vertical="center"/>
    </xf>
    <xf numFmtId="0" fontId="15" fillId="0" borderId="34" xfId="2" applyFont="1" applyBorder="1" applyAlignment="1">
      <alignment horizontal="left" vertical="center"/>
    </xf>
    <xf numFmtId="0" fontId="15" fillId="0" borderId="35" xfId="2" applyFont="1" applyBorder="1" applyAlignment="1">
      <alignment horizontal="center"/>
    </xf>
    <xf numFmtId="0" fontId="24" fillId="0" borderId="20" xfId="2" applyFont="1" applyBorder="1" applyAlignment="1">
      <alignment horizontal="left" vertical="top" wrapText="1"/>
    </xf>
    <xf numFmtId="0" fontId="24" fillId="0" borderId="0" xfId="2" applyFont="1" applyAlignment="1">
      <alignment horizontal="left" vertical="top" wrapText="1"/>
    </xf>
    <xf numFmtId="0" fontId="24" fillId="0" borderId="21" xfId="2" applyFont="1" applyBorder="1" applyAlignment="1">
      <alignment horizontal="left" vertical="top" wrapText="1"/>
    </xf>
    <xf numFmtId="0" fontId="13" fillId="4" borderId="0" xfId="2" applyFont="1" applyFill="1" applyAlignment="1">
      <alignment horizontal="left" vertical="center"/>
    </xf>
    <xf numFmtId="0" fontId="13" fillId="4" borderId="21" xfId="2" applyFont="1" applyFill="1" applyBorder="1" applyAlignment="1">
      <alignment horizontal="left" vertical="center"/>
    </xf>
    <xf numFmtId="0" fontId="13" fillId="4" borderId="14" xfId="2" applyFont="1" applyFill="1" applyBorder="1" applyAlignment="1">
      <alignment horizontal="left" vertical="center"/>
    </xf>
    <xf numFmtId="0" fontId="13" fillId="4" borderId="41" xfId="2" applyFont="1" applyFill="1" applyBorder="1" applyAlignment="1">
      <alignment horizontal="left" vertical="center"/>
    </xf>
    <xf numFmtId="0" fontId="14" fillId="0" borderId="49" xfId="2" applyFont="1" applyBorder="1" applyAlignment="1">
      <alignment horizontal="center" vertical="center"/>
    </xf>
    <xf numFmtId="0" fontId="14" fillId="0" borderId="25" xfId="2" applyFont="1" applyBorder="1" applyAlignment="1">
      <alignment horizontal="center" vertical="center"/>
    </xf>
    <xf numFmtId="0" fontId="20" fillId="6" borderId="0" xfId="2" applyFont="1" applyFill="1" applyAlignment="1">
      <alignment horizontal="left" vertical="center"/>
    </xf>
    <xf numFmtId="0" fontId="20" fillId="6" borderId="21" xfId="2" applyFont="1" applyFill="1" applyBorder="1" applyAlignment="1">
      <alignment horizontal="left" vertical="center"/>
    </xf>
    <xf numFmtId="0" fontId="33" fillId="7" borderId="17" xfId="0" applyFont="1" applyFill="1" applyBorder="1" applyAlignment="1">
      <alignment horizontal="center"/>
    </xf>
    <xf numFmtId="0" fontId="31" fillId="7" borderId="19" xfId="0" applyFont="1" applyFill="1" applyBorder="1" applyAlignment="1">
      <alignment horizontal="center"/>
    </xf>
    <xf numFmtId="0" fontId="32" fillId="7" borderId="20" xfId="0" applyFont="1" applyFill="1" applyBorder="1" applyAlignment="1">
      <alignment horizontal="center"/>
    </xf>
    <xf numFmtId="0" fontId="32" fillId="7" borderId="21" xfId="0" applyFont="1" applyFill="1" applyBorder="1" applyAlignment="1">
      <alignment horizontal="center"/>
    </xf>
    <xf numFmtId="0" fontId="15" fillId="0" borderId="3" xfId="2" applyFont="1" applyBorder="1" applyAlignment="1">
      <alignment horizontal="center" vertical="center"/>
    </xf>
    <xf numFmtId="0" fontId="15" fillId="0" borderId="1" xfId="2" applyFont="1" applyBorder="1" applyAlignment="1">
      <alignment horizontal="center" vertical="center"/>
    </xf>
    <xf numFmtId="0" fontId="15" fillId="0" borderId="16" xfId="2" applyFont="1" applyBorder="1" applyAlignment="1">
      <alignment horizontal="center" vertical="center"/>
    </xf>
    <xf numFmtId="16" fontId="14" fillId="0" borderId="29" xfId="2" applyNumberFormat="1" applyFont="1" applyBorder="1" applyAlignment="1">
      <alignment horizontal="center" vertical="center"/>
    </xf>
    <xf numFmtId="0" fontId="14" fillId="0" borderId="48" xfId="2" applyFont="1" applyBorder="1" applyAlignment="1">
      <alignment horizontal="center" vertical="center"/>
    </xf>
    <xf numFmtId="14" fontId="15" fillId="0" borderId="3" xfId="2" applyNumberFormat="1" applyFont="1" applyBorder="1" applyAlignment="1">
      <alignment horizontal="left" vertical="center"/>
    </xf>
    <xf numFmtId="14" fontId="15" fillId="0" borderId="1" xfId="2" applyNumberFormat="1" applyFont="1" applyBorder="1" applyAlignment="1">
      <alignment horizontal="left" vertical="center"/>
    </xf>
    <xf numFmtId="14" fontId="15" fillId="0" borderId="16" xfId="2" applyNumberFormat="1" applyFont="1" applyBorder="1" applyAlignment="1">
      <alignment horizontal="left" vertical="center"/>
    </xf>
    <xf numFmtId="0" fontId="13" fillId="4" borderId="1" xfId="2" applyFont="1" applyFill="1" applyBorder="1" applyAlignment="1">
      <alignment horizontal="left" vertical="center"/>
    </xf>
    <xf numFmtId="0" fontId="13" fillId="4" borderId="16" xfId="2" applyFont="1" applyFill="1" applyBorder="1" applyAlignment="1">
      <alignment horizontal="left" vertical="center"/>
    </xf>
    <xf numFmtId="10" fontId="15" fillId="0" borderId="41" xfId="5" applyNumberFormat="1" applyFont="1" applyBorder="1" applyAlignment="1">
      <alignment horizontal="center" vertical="center" wrapText="1"/>
    </xf>
    <xf numFmtId="10" fontId="15" fillId="0" borderId="15" xfId="5" applyNumberFormat="1" applyFont="1" applyBorder="1" applyAlignment="1">
      <alignment horizontal="center" vertical="center" wrapText="1"/>
    </xf>
    <xf numFmtId="10" fontId="14" fillId="0" borderId="47" xfId="5" applyNumberFormat="1" applyFont="1" applyBorder="1" applyAlignment="1">
      <alignment horizontal="center" vertical="center"/>
    </xf>
    <xf numFmtId="10" fontId="14" fillId="0" borderId="26" xfId="5" applyNumberFormat="1" applyFont="1" applyBorder="1" applyAlignment="1">
      <alignment horizontal="center" vertical="center"/>
    </xf>
    <xf numFmtId="10" fontId="15" fillId="0" borderId="3" xfId="5" applyNumberFormat="1" applyFont="1" applyBorder="1" applyAlignment="1">
      <alignment horizontal="left" vertical="center"/>
    </xf>
    <xf numFmtId="10" fontId="15" fillId="0" borderId="1" xfId="5" applyNumberFormat="1" applyFont="1" applyBorder="1" applyAlignment="1">
      <alignment horizontal="left" vertical="center"/>
    </xf>
    <xf numFmtId="10" fontId="15" fillId="0" borderId="4" xfId="5" applyNumberFormat="1" applyFont="1" applyBorder="1" applyAlignment="1">
      <alignment horizontal="left" vertical="center"/>
    </xf>
    <xf numFmtId="14" fontId="15" fillId="0" borderId="3" xfId="1" applyNumberFormat="1" applyFont="1" applyBorder="1" applyAlignment="1">
      <alignment horizontal="left" vertical="center"/>
    </xf>
    <xf numFmtId="14" fontId="15" fillId="0" borderId="1" xfId="1" applyNumberFormat="1" applyFont="1" applyBorder="1" applyAlignment="1">
      <alignment horizontal="left" vertical="center"/>
    </xf>
    <xf numFmtId="14" fontId="15" fillId="0" borderId="16" xfId="1" applyNumberFormat="1" applyFont="1" applyBorder="1" applyAlignment="1">
      <alignment horizontal="left" vertical="center"/>
    </xf>
    <xf numFmtId="0" fontId="27" fillId="5" borderId="51" xfId="0" applyFont="1" applyFill="1" applyBorder="1" applyAlignment="1">
      <alignment horizontal="left" vertical="center"/>
    </xf>
    <xf numFmtId="0" fontId="27" fillId="5" borderId="0" xfId="0" applyFont="1" applyFill="1" applyAlignment="1">
      <alignment horizontal="left" vertical="center"/>
    </xf>
    <xf numFmtId="0" fontId="27" fillId="5" borderId="57" xfId="0" applyFont="1" applyFill="1" applyBorder="1" applyAlignment="1">
      <alignment horizontal="left" vertical="center"/>
    </xf>
    <xf numFmtId="0" fontId="27" fillId="5" borderId="58" xfId="0" applyFont="1" applyFill="1" applyBorder="1" applyAlignment="1">
      <alignment horizontal="left" vertical="center"/>
    </xf>
    <xf numFmtId="0" fontId="27" fillId="5" borderId="52" xfId="0" applyFont="1" applyFill="1" applyBorder="1" applyAlignment="1">
      <alignment horizontal="left" vertical="center"/>
    </xf>
    <xf numFmtId="0" fontId="27" fillId="5" borderId="51" xfId="0" applyFont="1" applyFill="1" applyBorder="1" applyAlignment="1">
      <alignment horizontal="center" vertical="center"/>
    </xf>
    <xf numFmtId="0" fontId="27" fillId="5" borderId="0" xfId="0" applyFont="1" applyFill="1" applyAlignment="1">
      <alignment horizontal="center" vertical="center"/>
    </xf>
    <xf numFmtId="0" fontId="3" fillId="3" borderId="3" xfId="0" applyFont="1" applyFill="1" applyBorder="1" applyAlignment="1">
      <alignment horizontal="left" vertical="center" wrapText="1"/>
    </xf>
    <xf numFmtId="0" fontId="3" fillId="3" borderId="1" xfId="0" applyFont="1" applyFill="1" applyBorder="1" applyAlignment="1">
      <alignment horizontal="left" vertical="center" wrapText="1"/>
    </xf>
    <xf numFmtId="0" fontId="3" fillId="8" borderId="3" xfId="0" applyFont="1" applyFill="1" applyBorder="1" applyAlignment="1">
      <alignment horizontal="left" vertical="center" wrapText="1"/>
    </xf>
    <xf numFmtId="0" fontId="3" fillId="8" borderId="1"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1" xfId="0" applyFont="1" applyBorder="1" applyAlignment="1">
      <alignment horizontal="left" vertical="center" wrapText="1"/>
    </xf>
    <xf numFmtId="0" fontId="27" fillId="5" borderId="13" xfId="0" applyFont="1" applyFill="1" applyBorder="1" applyAlignment="1">
      <alignment horizontal="center" vertical="center"/>
    </xf>
    <xf numFmtId="0" fontId="27" fillId="5" borderId="59" xfId="0" applyFont="1" applyFill="1" applyBorder="1" applyAlignment="1">
      <alignment horizontal="center" vertical="center"/>
    </xf>
    <xf numFmtId="0" fontId="27" fillId="5" borderId="52" xfId="0" applyFont="1" applyFill="1" applyBorder="1" applyAlignment="1">
      <alignment horizontal="center" vertical="center"/>
    </xf>
    <xf numFmtId="0" fontId="27" fillId="5" borderId="53" xfId="0" applyFont="1" applyFill="1" applyBorder="1" applyAlignment="1">
      <alignment horizontal="center" vertical="center"/>
    </xf>
    <xf numFmtId="0" fontId="27" fillId="5" borderId="5" xfId="0" applyFont="1" applyFill="1" applyBorder="1" applyAlignment="1">
      <alignment horizontal="center" vertical="center"/>
    </xf>
    <xf numFmtId="0" fontId="27" fillId="5" borderId="54" xfId="0" applyFont="1" applyFill="1" applyBorder="1" applyAlignment="1">
      <alignment horizontal="center" vertical="center"/>
    </xf>
    <xf numFmtId="0" fontId="27" fillId="5" borderId="55" xfId="0" applyFont="1" applyFill="1" applyBorder="1" applyAlignment="1">
      <alignment horizontal="center" vertical="center"/>
    </xf>
    <xf numFmtId="0" fontId="27" fillId="5" borderId="56" xfId="0" applyFont="1" applyFill="1" applyBorder="1" applyAlignment="1">
      <alignment horizontal="center" vertical="center"/>
    </xf>
    <xf numFmtId="0" fontId="3" fillId="2" borderId="3"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8" borderId="4" xfId="0" applyFont="1" applyFill="1" applyBorder="1" applyAlignment="1">
      <alignment horizontal="left" vertical="center" wrapText="1"/>
    </xf>
    <xf numFmtId="0" fontId="3" fillId="8" borderId="37" xfId="0" applyFont="1" applyFill="1" applyBorder="1" applyAlignment="1">
      <alignment horizontal="left" vertical="center" wrapText="1"/>
    </xf>
    <xf numFmtId="0" fontId="3" fillId="8" borderId="7" xfId="0" applyFont="1" applyFill="1" applyBorder="1" applyAlignment="1">
      <alignment horizontal="left" vertical="center" wrapText="1"/>
    </xf>
    <xf numFmtId="0" fontId="3" fillId="8" borderId="25" xfId="0" applyFont="1" applyFill="1" applyBorder="1" applyAlignment="1">
      <alignment horizontal="left" vertical="center" wrapText="1"/>
    </xf>
    <xf numFmtId="0" fontId="5" fillId="0" borderId="0" xfId="0" applyFont="1" applyAlignment="1">
      <alignment horizontal="center"/>
    </xf>
    <xf numFmtId="0" fontId="3" fillId="8" borderId="50" xfId="0" applyFont="1" applyFill="1" applyBorder="1" applyAlignment="1">
      <alignment horizontal="left" vertical="center" wrapText="1"/>
    </xf>
    <xf numFmtId="0" fontId="3" fillId="8" borderId="14" xfId="0" applyFont="1" applyFill="1" applyBorder="1" applyAlignment="1">
      <alignment horizontal="left" vertical="center" wrapText="1"/>
    </xf>
    <xf numFmtId="0" fontId="3" fillId="0" borderId="4" xfId="0" applyFont="1" applyBorder="1" applyAlignment="1">
      <alignment horizontal="left" vertical="center" wrapText="1"/>
    </xf>
    <xf numFmtId="0" fontId="3" fillId="0" borderId="50" xfId="0" applyFont="1" applyBorder="1" applyAlignment="1">
      <alignment horizontal="left" vertical="center" wrapText="1"/>
    </xf>
    <xf numFmtId="0" fontId="3" fillId="0" borderId="14" xfId="0" applyFont="1" applyBorder="1" applyAlignment="1">
      <alignment horizontal="left" vertical="center" wrapText="1"/>
    </xf>
    <xf numFmtId="0" fontId="3" fillId="0" borderId="49" xfId="0" applyFont="1" applyBorder="1" applyAlignment="1">
      <alignment horizontal="left" vertical="center" wrapText="1"/>
    </xf>
    <xf numFmtId="0" fontId="8" fillId="0" borderId="47" xfId="0" applyFont="1" applyBorder="1" applyAlignment="1">
      <alignment horizontal="center" vertical="center"/>
    </xf>
    <xf numFmtId="0" fontId="8" fillId="0" borderId="26" xfId="0" applyFont="1" applyBorder="1" applyAlignment="1">
      <alignment horizontal="center" vertical="center"/>
    </xf>
    <xf numFmtId="0" fontId="13" fillId="10" borderId="20" xfId="2" applyFont="1" applyFill="1" applyBorder="1" applyAlignment="1">
      <alignment horizontal="left" vertical="center"/>
    </xf>
    <xf numFmtId="0" fontId="13" fillId="10" borderId="0" xfId="2" applyFont="1" applyFill="1" applyAlignment="1">
      <alignment horizontal="left" vertical="center"/>
    </xf>
    <xf numFmtId="0" fontId="13" fillId="10" borderId="21" xfId="2" applyFont="1" applyFill="1" applyBorder="1" applyAlignment="1">
      <alignment horizontal="left" vertical="center"/>
    </xf>
    <xf numFmtId="0" fontId="13" fillId="10" borderId="28" xfId="2" applyFont="1" applyFill="1" applyBorder="1" applyAlignment="1">
      <alignment horizontal="left" vertical="center"/>
    </xf>
    <xf numFmtId="0" fontId="13" fillId="10" borderId="24" xfId="2" applyFont="1" applyFill="1" applyBorder="1" applyAlignment="1">
      <alignment vertical="center"/>
    </xf>
    <xf numFmtId="0" fontId="13" fillId="10" borderId="40" xfId="2" applyFont="1" applyFill="1" applyBorder="1" applyAlignment="1">
      <alignment horizontal="left" vertical="center"/>
    </xf>
    <xf numFmtId="0" fontId="13" fillId="10" borderId="24" xfId="2" applyFont="1" applyFill="1" applyBorder="1" applyAlignment="1">
      <alignment horizontal="left" vertical="center"/>
    </xf>
    <xf numFmtId="0" fontId="27" fillId="10" borderId="20" xfId="2" applyFont="1" applyFill="1" applyBorder="1" applyAlignment="1">
      <alignment horizontal="left" vertical="center"/>
    </xf>
    <xf numFmtId="0" fontId="27" fillId="10" borderId="0" xfId="2" applyFont="1" applyFill="1" applyAlignment="1">
      <alignment horizontal="center" vertical="center"/>
    </xf>
    <xf numFmtId="0" fontId="27" fillId="10" borderId="0" xfId="2" applyFont="1" applyFill="1" applyAlignment="1">
      <alignment horizontal="center" vertical="center"/>
    </xf>
    <xf numFmtId="0" fontId="13" fillId="10" borderId="3" xfId="0" applyFont="1" applyFill="1" applyBorder="1" applyAlignment="1">
      <alignment vertical="center"/>
    </xf>
    <xf numFmtId="0" fontId="27" fillId="10" borderId="5" xfId="0" applyFont="1" applyFill="1" applyBorder="1" applyAlignment="1">
      <alignment horizontal="center" vertical="center" wrapText="1"/>
    </xf>
    <xf numFmtId="0" fontId="27" fillId="10" borderId="6" xfId="0" applyFont="1" applyFill="1" applyBorder="1" applyAlignment="1">
      <alignment horizontal="center" vertical="center" wrapText="1"/>
    </xf>
    <xf numFmtId="0" fontId="27" fillId="10" borderId="2" xfId="0" applyFont="1" applyFill="1" applyBorder="1" applyAlignment="1">
      <alignment horizontal="center" vertical="center" wrapText="1"/>
    </xf>
    <xf numFmtId="0" fontId="27" fillId="10" borderId="4" xfId="0" applyFont="1" applyFill="1" applyBorder="1" applyAlignment="1">
      <alignment horizontal="center" vertical="center" wrapText="1"/>
    </xf>
    <xf numFmtId="0" fontId="27" fillId="10" borderId="8" xfId="0" applyFont="1" applyFill="1" applyBorder="1" applyAlignment="1">
      <alignment horizontal="center" vertical="center" wrapText="1"/>
    </xf>
    <xf numFmtId="0" fontId="36" fillId="0" borderId="5" xfId="0" applyFont="1" applyBorder="1" applyAlignment="1">
      <alignment horizontal="center" wrapText="1"/>
    </xf>
  </cellXfs>
  <cellStyles count="6">
    <cellStyle name="Currency" xfId="1" builtinId="4"/>
    <cellStyle name="Currency 2" xfId="4" xr:uid="{E91C3830-1DE1-40D7-87B7-409A2B215A64}"/>
    <cellStyle name="Normal" xfId="0" builtinId="0"/>
    <cellStyle name="Normal 2" xfId="2" xr:uid="{B5EE7F0D-3148-44E7-A17C-9DEF6342B4D4}"/>
    <cellStyle name="Percent" xfId="5" builtinId="5"/>
    <cellStyle name="Percent 2" xfId="3" xr:uid="{723F4DEC-3148-4AC4-8321-775908FCDE52}"/>
  </cellStyles>
  <dxfs count="1">
    <dxf>
      <fill>
        <patternFill>
          <bgColor rgb="FFFFC000"/>
        </patternFill>
      </fill>
    </dxf>
  </dxfs>
  <tableStyles count="0" defaultTableStyle="TableStyleMedium9" defaultPivotStyle="PivotStyleLight16"/>
  <colors>
    <mruColors>
      <color rgb="FF3D6AA1"/>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1104900</xdr:colOff>
          <xdr:row>1</xdr:row>
          <xdr:rowOff>76200</xdr:rowOff>
        </xdr:from>
        <xdr:to>
          <xdr:col>5</xdr:col>
          <xdr:colOff>266700</xdr:colOff>
          <xdr:row>2</xdr:row>
          <xdr:rowOff>38100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 </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809625</xdr:colOff>
          <xdr:row>1</xdr:row>
          <xdr:rowOff>104775</xdr:rowOff>
        </xdr:from>
        <xdr:to>
          <xdr:col>6</xdr:col>
          <xdr:colOff>152400</xdr:colOff>
          <xdr:row>2</xdr:row>
          <xdr:rowOff>38100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SB1 Competitive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123825</xdr:colOff>
          <xdr:row>4</xdr:row>
          <xdr:rowOff>85725</xdr:rowOff>
        </xdr:from>
        <xdr:to>
          <xdr:col>5</xdr:col>
          <xdr:colOff>238125</xdr:colOff>
          <xdr:row>5</xdr:row>
          <xdr:rowOff>95250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FTA 5304</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xdr:row>
          <xdr:rowOff>104775</xdr:rowOff>
        </xdr:from>
        <xdr:to>
          <xdr:col>6</xdr:col>
          <xdr:colOff>447675</xdr:colOff>
          <xdr:row>5</xdr:row>
          <xdr:rowOff>76200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 FHWA SPR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257175</xdr:colOff>
          <xdr:row>1</xdr:row>
          <xdr:rowOff>123825</xdr:rowOff>
        </xdr:from>
        <xdr:to>
          <xdr:col>7</xdr:col>
          <xdr:colOff>66675</xdr:colOff>
          <xdr:row>2</xdr:row>
          <xdr:rowOff>66675</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SHA-CAP</a:t>
              </a:r>
            </a:p>
          </xdr:txBody>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D56605-CBD3-4B74-BB7E-60B168B37500}">
  <sheetPr>
    <pageSetUpPr fitToPage="1"/>
  </sheetPr>
  <dimension ref="A1:K41"/>
  <sheetViews>
    <sheetView showGridLines="0" showRuler="0" topLeftCell="A23" zoomScale="90" zoomScaleNormal="90" zoomScaleSheetLayoutView="90" zoomScalePageLayoutView="70" workbookViewId="0">
      <selection activeCell="D39" activeCellId="1" sqref="A39:C39 D39"/>
    </sheetView>
  </sheetViews>
  <sheetFormatPr defaultColWidth="8.5703125" defaultRowHeight="13.5" x14ac:dyDescent="0.25"/>
  <cols>
    <col min="1" max="1" width="27.7109375" style="14" customWidth="1"/>
    <col min="2" max="2" width="12.42578125" style="14" customWidth="1"/>
    <col min="3" max="3" width="14.140625" style="14" customWidth="1"/>
    <col min="4" max="4" width="15.5703125" style="14" customWidth="1"/>
    <col min="5" max="5" width="15.140625" style="14" customWidth="1"/>
    <col min="6" max="6" width="16.42578125" style="14" customWidth="1"/>
    <col min="7" max="7" width="15.42578125" style="41" customWidth="1"/>
    <col min="8" max="8" width="15.85546875" style="14" customWidth="1"/>
    <col min="9" max="9" width="8.5703125" style="14"/>
    <col min="10" max="10" width="10.42578125" style="14" bestFit="1" customWidth="1"/>
    <col min="11" max="11" width="9.42578125" style="14" bestFit="1" customWidth="1"/>
    <col min="12" max="16384" width="8.5703125" style="14"/>
  </cols>
  <sheetData>
    <row r="1" spans="1:8" ht="12.6" x14ac:dyDescent="0.25">
      <c r="A1" s="14" t="s">
        <v>16</v>
      </c>
      <c r="G1" s="14"/>
    </row>
    <row r="2" spans="1:8" ht="15" customHeight="1" thickBot="1" x14ac:dyDescent="0.4">
      <c r="A2" s="94" t="s">
        <v>17</v>
      </c>
      <c r="B2" s="94"/>
      <c r="C2" s="94"/>
      <c r="D2" s="94"/>
      <c r="E2" s="94"/>
      <c r="F2" s="94"/>
      <c r="G2" s="94"/>
      <c r="H2" s="94"/>
    </row>
    <row r="3" spans="1:8" s="15" customFormat="1" ht="18" x14ac:dyDescent="0.3">
      <c r="A3" s="95" t="s">
        <v>39</v>
      </c>
      <c r="B3" s="95"/>
      <c r="C3" s="95"/>
      <c r="D3" s="95"/>
      <c r="E3" s="95"/>
      <c r="F3" s="95"/>
      <c r="G3" s="203" t="s">
        <v>54</v>
      </c>
      <c r="H3" s="204"/>
    </row>
    <row r="4" spans="1:8" s="15" customFormat="1" ht="11.45" customHeight="1" x14ac:dyDescent="0.25">
      <c r="A4" s="63"/>
      <c r="B4" s="63"/>
      <c r="C4" s="63"/>
      <c r="D4" s="63"/>
      <c r="E4" s="63"/>
      <c r="F4" s="63"/>
      <c r="G4" s="205" t="s">
        <v>55</v>
      </c>
      <c r="H4" s="206"/>
    </row>
    <row r="5" spans="1:8" s="16" customFormat="1" ht="20.100000000000001" customHeight="1" thickBot="1" x14ac:dyDescent="0.4">
      <c r="A5" s="92"/>
      <c r="B5" s="92"/>
      <c r="C5" s="92"/>
      <c r="D5" s="92"/>
      <c r="E5" s="92"/>
      <c r="F5" s="92"/>
      <c r="G5" s="210"/>
      <c r="H5" s="211"/>
    </row>
    <row r="6" spans="1:8" s="16" customFormat="1" ht="18" customHeight="1" x14ac:dyDescent="0.35">
      <c r="A6" s="155" t="s">
        <v>18</v>
      </c>
      <c r="B6" s="156"/>
      <c r="C6" s="156"/>
      <c r="D6" s="156"/>
      <c r="E6" s="156"/>
      <c r="F6" s="156"/>
      <c r="G6" s="201"/>
      <c r="H6" s="202"/>
    </row>
    <row r="7" spans="1:8" s="16" customFormat="1" ht="18" customHeight="1" x14ac:dyDescent="0.35">
      <c r="A7" s="264" t="s">
        <v>19</v>
      </c>
      <c r="B7" s="265"/>
      <c r="C7" s="265"/>
      <c r="D7" s="265"/>
      <c r="E7" s="265"/>
      <c r="F7" s="265"/>
      <c r="G7" s="265"/>
      <c r="H7" s="266"/>
    </row>
    <row r="8" spans="1:8" s="16" customFormat="1" ht="18" customHeight="1" x14ac:dyDescent="0.35">
      <c r="A8" s="17" t="s">
        <v>80</v>
      </c>
      <c r="B8" s="163"/>
      <c r="C8" s="164"/>
      <c r="D8" s="128"/>
      <c r="E8" s="128"/>
      <c r="F8" s="128"/>
      <c r="G8" s="128"/>
      <c r="H8" s="129"/>
    </row>
    <row r="9" spans="1:8" s="16" customFormat="1" ht="18" customHeight="1" x14ac:dyDescent="0.35">
      <c r="A9" s="17" t="s">
        <v>33</v>
      </c>
      <c r="B9" s="207"/>
      <c r="C9" s="208"/>
      <c r="D9" s="208"/>
      <c r="E9" s="208"/>
      <c r="F9" s="208"/>
      <c r="G9" s="208"/>
      <c r="H9" s="209"/>
    </row>
    <row r="10" spans="1:8" s="16" customFormat="1" ht="18" customHeight="1" x14ac:dyDescent="0.35">
      <c r="A10" s="17" t="s">
        <v>20</v>
      </c>
      <c r="B10" s="207"/>
      <c r="C10" s="208"/>
      <c r="D10" s="208"/>
      <c r="E10" s="208"/>
      <c r="F10" s="208"/>
      <c r="G10" s="208"/>
      <c r="H10" s="209"/>
    </row>
    <row r="11" spans="1:8" s="16" customFormat="1" ht="18" customHeight="1" x14ac:dyDescent="0.35">
      <c r="A11" s="17" t="s">
        <v>40</v>
      </c>
      <c r="B11" s="207"/>
      <c r="C11" s="208"/>
      <c r="D11" s="208"/>
      <c r="E11" s="208"/>
      <c r="F11" s="208"/>
      <c r="G11" s="208"/>
      <c r="H11" s="209"/>
    </row>
    <row r="12" spans="1:8" s="18" customFormat="1" ht="15" customHeight="1" x14ac:dyDescent="0.35">
      <c r="A12" s="267" t="s">
        <v>50</v>
      </c>
      <c r="B12" s="215"/>
      <c r="C12" s="215"/>
      <c r="D12" s="215"/>
      <c r="E12" s="215"/>
      <c r="F12" s="215"/>
      <c r="G12" s="215"/>
      <c r="H12" s="216"/>
    </row>
    <row r="13" spans="1:8" s="16" customFormat="1" ht="23.45" customHeight="1" x14ac:dyDescent="0.35">
      <c r="A13" s="44" t="s">
        <v>49</v>
      </c>
      <c r="B13" s="130" t="s">
        <v>60</v>
      </c>
      <c r="C13" s="45" t="s">
        <v>81</v>
      </c>
      <c r="D13" s="137" t="s">
        <v>82</v>
      </c>
      <c r="E13" s="138"/>
      <c r="F13" s="213"/>
      <c r="G13" s="213"/>
      <c r="H13" s="214"/>
    </row>
    <row r="14" spans="1:8" s="16" customFormat="1" ht="18" customHeight="1" x14ac:dyDescent="0.35">
      <c r="A14" s="96" t="s">
        <v>83</v>
      </c>
      <c r="B14" s="131"/>
      <c r="C14" s="132"/>
      <c r="D14" s="132"/>
      <c r="E14" s="45" t="s">
        <v>12</v>
      </c>
      <c r="F14" s="212" t="s">
        <v>62</v>
      </c>
      <c r="G14" s="213"/>
      <c r="H14" s="214"/>
    </row>
    <row r="15" spans="1:8" s="16" customFormat="1" ht="18" customHeight="1" x14ac:dyDescent="0.35">
      <c r="A15" s="93" t="s">
        <v>21</v>
      </c>
      <c r="B15" s="163" t="s">
        <v>73</v>
      </c>
      <c r="C15" s="164"/>
      <c r="D15" s="165"/>
      <c r="E15" s="96" t="s">
        <v>13</v>
      </c>
      <c r="F15" s="224" t="s">
        <v>62</v>
      </c>
      <c r="G15" s="225"/>
      <c r="H15" s="226"/>
    </row>
    <row r="16" spans="1:8" s="16" customFormat="1" ht="18" customHeight="1" x14ac:dyDescent="0.25">
      <c r="A16" s="44" t="s">
        <v>52</v>
      </c>
      <c r="B16" s="163" t="s">
        <v>73</v>
      </c>
      <c r="C16" s="164"/>
      <c r="D16" s="165"/>
      <c r="E16" s="93" t="s">
        <v>51</v>
      </c>
      <c r="F16" s="122" t="e">
        <f>E23/F17</f>
        <v>#DIV/0!</v>
      </c>
      <c r="G16" s="219" t="s">
        <v>59</v>
      </c>
      <c r="H16" s="217" t="s">
        <v>73</v>
      </c>
    </row>
    <row r="17" spans="1:11" s="16" customFormat="1" ht="18" customHeight="1" x14ac:dyDescent="0.25">
      <c r="A17" s="45" t="s">
        <v>58</v>
      </c>
      <c r="B17" s="221" t="s">
        <v>63</v>
      </c>
      <c r="C17" s="222"/>
      <c r="D17" s="223"/>
      <c r="E17" s="93" t="s">
        <v>36</v>
      </c>
      <c r="F17" s="123">
        <f>E23+A23</f>
        <v>0</v>
      </c>
      <c r="G17" s="220"/>
      <c r="H17" s="218"/>
    </row>
    <row r="18" spans="1:11" s="16" customFormat="1" ht="18" customHeight="1" x14ac:dyDescent="0.35">
      <c r="A18" s="268" t="s">
        <v>34</v>
      </c>
      <c r="B18" s="181"/>
      <c r="C18" s="181"/>
      <c r="D18" s="182"/>
      <c r="E18" s="181"/>
      <c r="F18" s="181"/>
      <c r="G18" s="181"/>
      <c r="H18" s="183"/>
    </row>
    <row r="19" spans="1:11" s="16" customFormat="1" ht="18" customHeight="1" x14ac:dyDescent="0.25">
      <c r="A19" s="199" t="s">
        <v>11</v>
      </c>
      <c r="B19" s="175" t="str">
        <f>B13</f>
        <v>74AXXXX</v>
      </c>
      <c r="C19" s="148" t="str">
        <f>'SC Support Doc'!A1</f>
        <v>-</v>
      </c>
      <c r="D19" s="173">
        <f>'SC Support Doc'!B1</f>
        <v>9</v>
      </c>
      <c r="E19" s="45" t="s">
        <v>41</v>
      </c>
      <c r="F19" s="139" t="s">
        <v>62</v>
      </c>
      <c r="G19" s="150"/>
      <c r="H19" s="151"/>
    </row>
    <row r="20" spans="1:11" s="16" customFormat="1" ht="18" customHeight="1" x14ac:dyDescent="0.25">
      <c r="A20" s="200"/>
      <c r="B20" s="176"/>
      <c r="C20" s="149"/>
      <c r="D20" s="174"/>
      <c r="E20" s="45" t="s">
        <v>42</v>
      </c>
      <c r="F20" s="140" t="s">
        <v>62</v>
      </c>
      <c r="G20" s="152"/>
      <c r="H20" s="153"/>
    </row>
    <row r="21" spans="1:11" ht="18" customHeight="1" x14ac:dyDescent="0.25">
      <c r="A21" s="269" t="s">
        <v>87</v>
      </c>
      <c r="B21" s="197"/>
      <c r="C21" s="197"/>
      <c r="D21" s="197"/>
      <c r="E21" s="197"/>
      <c r="F21" s="197"/>
      <c r="G21" s="197"/>
      <c r="H21" s="198"/>
    </row>
    <row r="22" spans="1:11" s="21" customFormat="1" ht="50.25" customHeight="1" x14ac:dyDescent="0.25">
      <c r="A22" s="19" t="s">
        <v>15</v>
      </c>
      <c r="B22" s="19" t="s">
        <v>102</v>
      </c>
      <c r="C22" s="19" t="s">
        <v>46</v>
      </c>
      <c r="D22" s="19" t="s">
        <v>71</v>
      </c>
      <c r="E22" s="97" t="s">
        <v>56</v>
      </c>
      <c r="F22" s="19" t="s">
        <v>103</v>
      </c>
      <c r="G22" s="19" t="s">
        <v>53</v>
      </c>
      <c r="H22" s="20" t="s">
        <v>72</v>
      </c>
    </row>
    <row r="23" spans="1:11" ht="18" customHeight="1" x14ac:dyDescent="0.25">
      <c r="A23" s="133">
        <f>'SC Support Doc'!F23</f>
        <v>0</v>
      </c>
      <c r="B23" s="104">
        <f>'SC Support Doc'!G23</f>
        <v>0</v>
      </c>
      <c r="C23" s="108">
        <f>'SC Support Doc'!H23</f>
        <v>0</v>
      </c>
      <c r="D23" s="105">
        <f>'SC Support Doc'!I23</f>
        <v>0</v>
      </c>
      <c r="E23" s="134">
        <f>'SC Support Doc'!E23</f>
        <v>0</v>
      </c>
      <c r="F23" s="106">
        <f>'SC Support Doc'!S23</f>
        <v>0</v>
      </c>
      <c r="G23" s="108">
        <f>'SC Support Doc'!P23</f>
        <v>0</v>
      </c>
      <c r="H23" s="107">
        <f>'SC Support Doc'!S6</f>
        <v>0</v>
      </c>
    </row>
    <row r="24" spans="1:11" ht="14.45" customHeight="1" x14ac:dyDescent="0.35">
      <c r="A24" s="22"/>
      <c r="C24" s="62"/>
      <c r="D24" s="62"/>
      <c r="E24" s="42"/>
      <c r="F24" s="46"/>
      <c r="G24" s="23"/>
      <c r="H24" s="24"/>
    </row>
    <row r="25" spans="1:11" ht="22.35" hidden="1" customHeight="1" x14ac:dyDescent="0.25">
      <c r="A25" s="192" t="s">
        <v>37</v>
      </c>
      <c r="B25" s="193"/>
      <c r="C25" s="193"/>
      <c r="D25" s="193"/>
      <c r="E25" s="193"/>
      <c r="F25" s="193"/>
      <c r="G25" s="193"/>
      <c r="H25" s="194"/>
    </row>
    <row r="26" spans="1:11" ht="8.4499999999999993" customHeight="1" x14ac:dyDescent="0.4">
      <c r="A26" s="47"/>
      <c r="B26" s="48"/>
      <c r="C26" s="49"/>
      <c r="D26" s="49"/>
      <c r="E26" s="50"/>
      <c r="F26" s="51"/>
      <c r="G26" s="52"/>
      <c r="H26" s="53"/>
    </row>
    <row r="27" spans="1:11" ht="18" customHeight="1" x14ac:dyDescent="0.25">
      <c r="A27" s="264" t="s">
        <v>22</v>
      </c>
      <c r="B27" s="195"/>
      <c r="C27" s="195"/>
      <c r="D27" s="195"/>
      <c r="E27" s="195"/>
      <c r="F27" s="195"/>
      <c r="G27" s="195"/>
      <c r="H27" s="196"/>
    </row>
    <row r="28" spans="1:11" ht="75" customHeight="1" x14ac:dyDescent="0.25">
      <c r="A28" s="184" t="s">
        <v>43</v>
      </c>
      <c r="B28" s="185"/>
      <c r="C28" s="185"/>
      <c r="D28" s="185"/>
      <c r="E28" s="185"/>
      <c r="F28" s="185"/>
      <c r="G28" s="185"/>
      <c r="H28" s="186"/>
    </row>
    <row r="29" spans="1:11" s="27" customFormat="1" ht="24.95" customHeight="1" x14ac:dyDescent="0.25">
      <c r="A29" s="25" t="s">
        <v>23</v>
      </c>
      <c r="B29" s="163" t="s">
        <v>61</v>
      </c>
      <c r="C29" s="164"/>
      <c r="D29" s="165"/>
      <c r="E29" s="26" t="s">
        <v>24</v>
      </c>
      <c r="F29" s="163" t="s">
        <v>24</v>
      </c>
      <c r="G29" s="164"/>
      <c r="H29" s="166"/>
      <c r="K29" s="28"/>
    </row>
    <row r="30" spans="1:11" s="16" customFormat="1" ht="24.95" customHeight="1" thickBot="1" x14ac:dyDescent="0.3">
      <c r="A30" s="29" t="s">
        <v>25</v>
      </c>
      <c r="B30" s="187"/>
      <c r="C30" s="188"/>
      <c r="D30" s="189"/>
      <c r="E30" s="30" t="s">
        <v>26</v>
      </c>
      <c r="F30" s="170" t="s">
        <v>62</v>
      </c>
      <c r="G30" s="168"/>
      <c r="H30" s="190"/>
      <c r="K30" s="31"/>
    </row>
    <row r="31" spans="1:11" ht="9.9499999999999993" customHeight="1" thickBot="1" x14ac:dyDescent="0.3">
      <c r="A31" s="191"/>
      <c r="B31" s="191"/>
      <c r="C31" s="191"/>
      <c r="D31" s="191"/>
      <c r="E31" s="191"/>
      <c r="F31" s="191"/>
      <c r="G31" s="191"/>
      <c r="H31" s="191"/>
    </row>
    <row r="32" spans="1:11" ht="18" customHeight="1" x14ac:dyDescent="0.25">
      <c r="A32" s="155" t="s">
        <v>27</v>
      </c>
      <c r="B32" s="156"/>
      <c r="C32" s="156"/>
      <c r="D32" s="156"/>
      <c r="E32" s="156"/>
      <c r="F32" s="156"/>
      <c r="G32" s="156"/>
      <c r="H32" s="157"/>
    </row>
    <row r="33" spans="1:8" ht="59.25" customHeight="1" x14ac:dyDescent="0.25">
      <c r="A33" s="158" t="s">
        <v>28</v>
      </c>
      <c r="B33" s="159"/>
      <c r="C33" s="159"/>
      <c r="D33" s="159"/>
      <c r="E33" s="159"/>
      <c r="F33" s="159"/>
      <c r="G33" s="159"/>
      <c r="H33" s="160"/>
    </row>
    <row r="34" spans="1:8" ht="18" customHeight="1" x14ac:dyDescent="0.25">
      <c r="A34" s="270" t="s">
        <v>29</v>
      </c>
      <c r="B34" s="161"/>
      <c r="C34" s="161"/>
      <c r="D34" s="161"/>
      <c r="E34" s="161"/>
      <c r="F34" s="161"/>
      <c r="G34" s="161"/>
      <c r="H34" s="162"/>
    </row>
    <row r="35" spans="1:8" ht="24.95" customHeight="1" x14ac:dyDescent="0.25">
      <c r="A35" s="25" t="s">
        <v>23</v>
      </c>
      <c r="B35" s="163"/>
      <c r="C35" s="164"/>
      <c r="D35" s="165"/>
      <c r="E35" s="26" t="s">
        <v>24</v>
      </c>
      <c r="F35" s="163"/>
      <c r="G35" s="164"/>
      <c r="H35" s="166"/>
    </row>
    <row r="36" spans="1:8" s="16" customFormat="1" ht="24.95" customHeight="1" thickBot="1" x14ac:dyDescent="0.3">
      <c r="A36" s="29" t="s">
        <v>25</v>
      </c>
      <c r="B36" s="167"/>
      <c r="C36" s="168"/>
      <c r="D36" s="169"/>
      <c r="E36" s="30" t="s">
        <v>26</v>
      </c>
      <c r="F36" s="170"/>
      <c r="G36" s="171"/>
      <c r="H36" s="172"/>
    </row>
    <row r="37" spans="1:8" ht="9.9499999999999993" customHeight="1" thickBot="1" x14ac:dyDescent="0.3">
      <c r="A37" s="154"/>
      <c r="B37" s="154"/>
      <c r="C37" s="154"/>
      <c r="D37" s="154"/>
      <c r="E37" s="154"/>
      <c r="F37" s="154"/>
      <c r="G37" s="154"/>
      <c r="H37" s="154"/>
    </row>
    <row r="38" spans="1:8" ht="18" customHeight="1" x14ac:dyDescent="0.25">
      <c r="A38" s="155" t="s">
        <v>30</v>
      </c>
      <c r="B38" s="156"/>
      <c r="C38" s="156"/>
      <c r="D38" s="156"/>
      <c r="E38" s="156"/>
      <c r="F38" s="156"/>
      <c r="G38" s="156"/>
      <c r="H38" s="157"/>
    </row>
    <row r="39" spans="1:8" s="35" customFormat="1" ht="17.25" customHeight="1" x14ac:dyDescent="0.3">
      <c r="A39" s="271" t="s">
        <v>45</v>
      </c>
      <c r="B39" s="272" t="s">
        <v>31</v>
      </c>
      <c r="C39" s="272"/>
      <c r="D39" s="273" t="s">
        <v>32</v>
      </c>
      <c r="E39" s="32"/>
      <c r="F39" s="32"/>
      <c r="G39" s="33"/>
      <c r="H39" s="34"/>
    </row>
    <row r="40" spans="1:8" ht="17.25" customHeight="1" x14ac:dyDescent="0.25">
      <c r="A40" s="124">
        <f>C23</f>
        <v>0</v>
      </c>
      <c r="B40" s="177" t="str">
        <f>B13</f>
        <v>74AXXXX</v>
      </c>
      <c r="C40" s="178"/>
      <c r="D40" s="109"/>
      <c r="E40" s="64"/>
      <c r="F40" s="65"/>
      <c r="G40" s="36"/>
      <c r="H40" s="37"/>
    </row>
    <row r="41" spans="1:8" ht="17.25" customHeight="1" thickBot="1" x14ac:dyDescent="0.3">
      <c r="A41" s="38"/>
      <c r="B41" s="179"/>
      <c r="C41" s="180"/>
      <c r="D41" s="68"/>
      <c r="E41" s="66"/>
      <c r="F41" s="67"/>
      <c r="G41" s="39"/>
      <c r="H41" s="40"/>
    </row>
  </sheetData>
  <mergeCells count="46">
    <mergeCell ref="F14:H14"/>
    <mergeCell ref="B8:C8"/>
    <mergeCell ref="A7:H7"/>
    <mergeCell ref="B16:D16"/>
    <mergeCell ref="B11:H11"/>
    <mergeCell ref="A12:H12"/>
    <mergeCell ref="B15:D15"/>
    <mergeCell ref="H16:H17"/>
    <mergeCell ref="G16:G17"/>
    <mergeCell ref="B17:D17"/>
    <mergeCell ref="F13:H13"/>
    <mergeCell ref="F15:H15"/>
    <mergeCell ref="A6:H6"/>
    <mergeCell ref="G3:H3"/>
    <mergeCell ref="G4:H4"/>
    <mergeCell ref="B9:H9"/>
    <mergeCell ref="B10:H10"/>
    <mergeCell ref="G5:H5"/>
    <mergeCell ref="B39:C39"/>
    <mergeCell ref="B40:C40"/>
    <mergeCell ref="B41:C41"/>
    <mergeCell ref="A18:D18"/>
    <mergeCell ref="E18:H18"/>
    <mergeCell ref="A32:H32"/>
    <mergeCell ref="A28:H28"/>
    <mergeCell ref="B29:D29"/>
    <mergeCell ref="F29:H29"/>
    <mergeCell ref="B30:D30"/>
    <mergeCell ref="F30:H30"/>
    <mergeCell ref="A31:H31"/>
    <mergeCell ref="A25:H25"/>
    <mergeCell ref="A27:H27"/>
    <mergeCell ref="A21:H21"/>
    <mergeCell ref="A19:A20"/>
    <mergeCell ref="C19:C20"/>
    <mergeCell ref="G19:H20"/>
    <mergeCell ref="A37:H37"/>
    <mergeCell ref="A38:H38"/>
    <mergeCell ref="A33:H33"/>
    <mergeCell ref="A34:H34"/>
    <mergeCell ref="B35:D35"/>
    <mergeCell ref="F35:H35"/>
    <mergeCell ref="B36:D36"/>
    <mergeCell ref="F36:H36"/>
    <mergeCell ref="D19:D20"/>
    <mergeCell ref="B19:B20"/>
  </mergeCells>
  <dataValidations disablePrompts="1" xWindow="1153" yWindow="585" count="34">
    <dataValidation allowBlank="1" showInputMessage="1" showErrorMessage="1" promptTitle="Start Date" prompt="This is the date on the Notice to Proceed (NTP).  Costs (award/local match) incurred prior to the start date will not be reimbursed by Caltrans. " sqref="E13:E14" xr:uid="{2BA972F8-4C22-4DFB-8EE7-07E8B0A9B227}"/>
    <dataValidation allowBlank="1" showInputMessage="1" showErrorMessage="1" promptTitle="City/State/Zip Code" prompt="Enter your agency's most current address.  If address is different than the most recent Government Agency Taxpayer ID Form (please submit a new one to the District)" sqref="A11" xr:uid="{22E30A74-418E-4A68-B164-6BE063A1918F}"/>
    <dataValidation allowBlank="1" showInputMessage="1" showErrorMessage="1" promptTitle="Address" prompt="Enter agency's most current address.  If address is different than the most recent Government Agency Taxpayer ID Form (please submit a new one to the District)" sqref="A10" xr:uid="{D5B2241D-EBCF-48C8-8DD4-08F6A7172450}"/>
    <dataValidation allowBlank="1" showInputMessage="1" showErrorMessage="1" promptTitle="Agency Legal Name" prompt="Enter agency's legal name as it appears on the Government Agency Taxpayer ID Form ( Replacing STD 204 starting FY24/25) and executed RGA." sqref="A9" xr:uid="{59416609-5103-40A4-B499-957AE4E23D48}"/>
    <dataValidation allowBlank="1" showInputMessage="1" showErrorMessage="1" promptTitle="Date" prompt="Enter the date the form is signed. " sqref="E36" xr:uid="{E19D3FC5-D7A0-40BB-812F-43BE80E254AF}"/>
    <dataValidation allowBlank="1" showInputMessage="1" showErrorMessage="1" promptTitle="Signature" prompt="Double click to create an electronic signature, use the “fill and sign” option to create a signature, create a pdf copy of your signature and paste it, or you can use the traditional wet ink signature method." sqref="A30 A36" xr:uid="{C177CD1F-D778-4202-9393-7CF051F4F90E}"/>
    <dataValidation allowBlank="1" showInputMessage="1" showErrorMessage="1" promptTitle="Name" prompt="Enter the name of the local agency representative authorized to sign the RFR/invoice." sqref="A29" xr:uid="{68232F9A-987D-4864-83A3-E4CF951DB29E}"/>
    <dataValidation allowBlank="1" showInputMessage="1" showErrorMessage="1" promptTitle="Name" prompt="Enter the name of the district representative authorized to sign the RFR/invoice." sqref="A35" xr:uid="{E18301C4-5212-49A7-A458-790E10A104A3}"/>
    <dataValidation allowBlank="1" showInputMessage="1" showErrorMessage="1" promptTitle="Local Agency Title" prompt="Enter the title of the District representative authorized to sign the RFR/invoice. " sqref="E35" xr:uid="{A8498A97-1206-4A7D-8A6B-8C004CF485DC}"/>
    <dataValidation allowBlank="1" showInputMessage="1" showErrorMessage="1" promptTitle="RGA/CT #" prompt="Enter the agency’s Restricted Grant Agreement number (RGA) located in the executed agreement. It starts with 74AXXXX._x000a_" sqref="A13" xr:uid="{584BCA9E-A8B4-4B66-B279-C24688A780BF}"/>
    <dataValidation allowBlank="1" showInputMessage="1" showErrorMessage="1" promptTitle="End Date" prompt="Enter the RGA expiration date located in the top portion of the executed RGA.  This is the date the agency has to incur eligible &quot;grant&quot; apppoved costs unless extended by a formal amendment approved by Caltrans. If amended, enter the new date here.  " sqref="E15" xr:uid="{F54EE9C0-4D46-4FD6-87F4-9D004A2EB6AF}"/>
    <dataValidation allowBlank="1" showInputMessage="1" showErrorMessage="1" promptTitle="Agency Invoice #" prompt="The invoice number must be sequential and/or unique throughout the life of the grant.  Invoice number should be consistent with the invoice number shown on the support documentation spreadsheet listing the tasks." sqref="F18" xr:uid="{13F747CB-FABD-4685-B888-C3567E7B6F4C}"/>
    <dataValidation allowBlank="1" showInputMessage="1" showErrorMessage="1" promptTitle="To-Reimbursement" prompt="This is the last day in which work was performed by agency/consultant that is being reimbursed.  If quarterly submittals, agency can use the quarterly dates if approved by Caltrans District Contract Manager. Consistency in invoicing dates is key." sqref="E20" xr:uid="{9654A7E1-0E21-47FD-9B7D-DA144BD8960E}"/>
    <dataValidation allowBlank="1" showInputMessage="1" showErrorMessage="1" promptTitle="From-Reimbursement " prompt="This is the first day work was performed by the agency/consultant that is being reimbursed.  If quarterly submittals, agency can use the quarterly dates if approved by Caltrans District Contract Manager. Consistency in invoicing dates is key." sqref="E19" xr:uid="{5A14A62D-68CD-4881-A863-6CABC03E59AD}"/>
    <dataValidation allowBlank="1" showInputMessage="1" showErrorMessage="1" promptTitle="Local Match %" prompt="Enter the agreed local match percentage that is in the executed agreement. This can be found in Section III, 7 for RMRA and Section III, 6 for SHA." sqref="E16" xr:uid="{60FDD11B-EABF-411E-B1B2-F89FE334BC5E}"/>
    <dataValidation allowBlank="1" showInputMessage="1" showErrorMessage="1" promptTitle="Type of Match " prompt="Select from the dropdown menu the type of match for this grant. This can be found in Section III, 7 for RMRA and Section III, 6 for SHA.   Local match and cash match are the same.   Refer to the grant guide for additinal informaiton on local match." sqref="A16" xr:uid="{147A0445-2F87-4718-9ADF-A239BFC3D369}"/>
    <dataValidation type="list" allowBlank="1" showInputMessage="1" showErrorMessage="1" sqref="B16:D16" xr:uid="{ABDA49C8-FBFE-4156-81BB-8C6EAC72FC1A}">
      <formula1>"Use Drop-down Selection, Local Match Only, 3rd Party In-Kind Only, Local Match &amp; 3rd Party In-Kind"</formula1>
    </dataValidation>
    <dataValidation allowBlank="1" showInputMessage="1" showErrorMessage="1" promptTitle="ICAP" prompt="If applicable, provide the approved Indirect Cost Allocation Plan (ICAP) rate from Caltrans or cognizant agency.  An ICAP must be filed with the Independent Office of Audits and Inestigations (IOAI) and approved to seek reimbursement._x000a_" sqref="A17" xr:uid="{D5039920-909A-40C2-9EDF-D3DC83D1319A}"/>
    <dataValidation allowBlank="1" showInputMessage="1" showErrorMessage="1" promptTitle="ICAP" prompt="Indirect Cost Reimbursement - Agency must have an approved ICAP from Caltrans or cognizant agency and it must be filed with the Independent Office of Audits and Inestigations (IOAI) to seek reimbursement. Enter the ICAP percentage if applicable. " sqref="A17" xr:uid="{9336943D-F05A-4146-9987-93195DEE79FE}"/>
    <dataValidation allowBlank="1" showInputMessage="1" showErrorMessage="1" promptTitle="Funding Source" prompt="Select one of the grant fund sources options from the drop down menu SHA, SB1 Competitive, Adaptation, FTA 5304 or FHWA SPR. This information can be found in the executed RGA section XXXXX" sqref="A15" xr:uid="{413CDD0D-AA7A-4D42-BE7F-91F59495E64F}"/>
    <dataValidation allowBlank="1" showInputMessage="1" showErrorMessage="1" promptTitle="Total Cost" prompt="Enter the total project cost that is on the executed agreement. This is the award amount + the match amount. This can be found in Section III, 7 for RMRA and Section III, 6 for SHA." sqref="E17" xr:uid="{0F04ACFA-5D44-4892-A435-D424D13A5FB9}"/>
    <dataValidation allowBlank="1" showInputMessage="1" showErrorMessage="1" promptTitle="Date" prompt="Enter the date the form is signed." sqref="E30" xr:uid="{B1887048-9A99-4097-B244-28AD599687F0}"/>
    <dataValidation allowBlank="1" showInputMessage="1" showErrorMessage="1" promptTitle="Title" prompt="Enter the title of the local agency representative authorized to sign the RFR/invoice." sqref="E29" xr:uid="{179B12CD-3DFB-4F79-A198-274D622FAA8C}"/>
    <dataValidation allowBlank="1" showInputMessage="1" showErrorMessage="1" promptTitle="Date Received" prompt="Enter the date that the district received the invoice for review. " sqref="G4:H4" xr:uid="{5D278159-A1F3-431D-9CCF-6339D9EE9246}"/>
    <dataValidation allowBlank="1" showInputMessage="1" showErrorMessage="1" prompt="Enter the Invoice number for this reimbursement 74AXXXX-1 and so on... This will ensure invoice number is unique during the life of the grant. Accounting will not process duplicate invoice numbers for the same Vendor. " sqref="A19:A20" xr:uid="{D72E038C-50B5-4A19-A7F0-741F4E235B33}"/>
    <dataValidation allowBlank="1" showInputMessage="1" showErrorMessage="1" promptTitle="Tapered Match" prompt="Select &quot;YES&quot; if an approved Tapered Match agreement exists, otherwise Select &quot;NO&quot; (work with Grants Management Branch if one is needed)" sqref="G16" xr:uid="{8CCA027A-6066-4F73-BCF2-DABD027D5B8A}"/>
    <dataValidation type="list" allowBlank="1" showInputMessage="1" showErrorMessage="1" promptTitle="Choose one" sqref="H16" xr:uid="{80AF2888-ED5A-4FA8-BCEA-CFBA47D9F0C8}">
      <formula1>"Use Drop-down Selection, YES, NO"</formula1>
    </dataValidation>
    <dataValidation type="list" allowBlank="1" showInputMessage="1" showErrorMessage="1" sqref="B15:D15" xr:uid="{B7499482-22A0-4A49-9CDA-24628D8D7960}">
      <formula1>"Use Drop-down Selection, SHA,SHA-CAP,SB1 Competitive, FTA 5304, FHWA SPR"</formula1>
    </dataValidation>
    <dataValidation allowBlank="1" showInputMessage="1" showErrorMessage="1" promptTitle="Internal Revenue Service #" prompt="Enter Agency's Internal Revenue Service #" sqref="A8" xr:uid="{95FF84A3-B094-40E5-8C18-64C63B76965A}"/>
    <dataValidation allowBlank="1" showInputMessage="1" showErrorMessage="1" promptTitle="FY Awarded" prompt="Choose the FY of award for the Restricted Grant Agreement number (RGA)" sqref="C13" xr:uid="{B59AB63E-9645-40A1-9C58-6750D0BDAB7E}"/>
    <dataValidation type="list" allowBlank="1" showInputMessage="1" showErrorMessage="1" sqref="D13" xr:uid="{C7E9DA6F-3F98-4747-8398-561F645C7500}">
      <formula1>"Use Drop-Down Selection,21/22,22/23,23/24,24/25,25/26"</formula1>
    </dataValidation>
    <dataValidation allowBlank="1" showInputMessage="1" showErrorMessage="1" promptTitle="Project Name" prompt="Enter the agency’s RGA Project Name located in the executed agreement. _x000a_" sqref="A14" xr:uid="{81CBD6BE-45FE-4609-A35B-CCB3361F7DDA}"/>
    <dataValidation allowBlank="1" showInputMessage="1" showErrorMessage="1" promptTitle="Reimbursement Breakdown" prompt="All fields below are linked to SC Support Doc tab. Info can be found on RGA Executed Contract and submitted RFRs." sqref="A21:H21" xr:uid="{D8E34724-99D8-484A-BBC6-558D847ACCA9}"/>
    <dataValidation allowBlank="1" showInputMessage="1" showErrorMessage="1" promptTitle="Current Grant Invoice Amount" prompt="This amount is linked to cell H23 on the support documentation spreadsheet. This is the amount of eligible incurred expenditures for the grant." sqref="C22" xr:uid="{D9312701-0068-4FE3-BA1D-DD89D41DDF5B}"/>
  </dataValidations>
  <printOptions horizontalCentered="1"/>
  <pageMargins left="0.52" right="0.52" top="0.5" bottom="0.2" header="0" footer="0"/>
  <pageSetup scale="71" orientation="portrait" r:id="rId1"/>
  <headerFooter alignWithMargins="0">
    <oddFooter>&amp;LUpdated  11/2025</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S32"/>
  <sheetViews>
    <sheetView showGridLines="0" tabSelected="1" view="pageBreakPreview" topLeftCell="B1" zoomScale="90" zoomScaleNormal="85" zoomScaleSheetLayoutView="90" workbookViewId="0">
      <selection activeCell="B1" sqref="B1"/>
    </sheetView>
  </sheetViews>
  <sheetFormatPr defaultColWidth="6.5703125" defaultRowHeight="15" x14ac:dyDescent="0.25"/>
  <cols>
    <col min="1" max="1" width="0" hidden="1" customWidth="1"/>
    <col min="2" max="2" width="11.28515625" customWidth="1"/>
    <col min="3" max="3" width="39.140625" customWidth="1"/>
    <col min="4" max="4" width="13.140625" customWidth="1"/>
    <col min="5" max="7" width="14.85546875" customWidth="1"/>
    <col min="8" max="8" width="12.42578125" bestFit="1" customWidth="1"/>
    <col min="9" max="9" width="10.5703125" bestFit="1" customWidth="1"/>
    <col min="10" max="14" width="9.5703125" customWidth="1"/>
    <col min="15" max="15" width="10.42578125" customWidth="1"/>
    <col min="16" max="17" width="9.5703125" customWidth="1"/>
    <col min="18" max="18" width="11" customWidth="1"/>
    <col min="19" max="19" width="13.42578125" customWidth="1"/>
  </cols>
  <sheetData>
    <row r="1" spans="1:19" ht="24.95" customHeight="1" x14ac:dyDescent="0.25">
      <c r="A1" s="121" t="s">
        <v>79</v>
      </c>
      <c r="B1" s="280">
        <v>9</v>
      </c>
      <c r="C1" s="111" t="s">
        <v>38</v>
      </c>
      <c r="D1" s="112"/>
      <c r="E1" s="244" t="s">
        <v>5</v>
      </c>
      <c r="F1" s="244"/>
      <c r="G1" s="244"/>
      <c r="H1" s="113"/>
      <c r="I1" s="112"/>
      <c r="J1" s="112"/>
      <c r="K1" s="112"/>
      <c r="L1" s="113"/>
      <c r="M1" s="113"/>
      <c r="N1" s="113"/>
      <c r="O1" s="113"/>
      <c r="P1" s="113"/>
      <c r="Q1" s="125" t="s">
        <v>93</v>
      </c>
      <c r="R1" s="126"/>
      <c r="S1" s="141">
        <f>F23</f>
        <v>0</v>
      </c>
    </row>
    <row r="2" spans="1:19" ht="21" customHeight="1" x14ac:dyDescent="0.25">
      <c r="B2" s="117"/>
      <c r="C2" s="120"/>
      <c r="E2" s="114"/>
      <c r="G2" s="115"/>
      <c r="Q2" s="125" t="s">
        <v>94</v>
      </c>
      <c r="R2" s="126"/>
      <c r="S2" s="142">
        <f>G23+H23</f>
        <v>0</v>
      </c>
    </row>
    <row r="3" spans="1:19" ht="16.350000000000001" customHeight="1" x14ac:dyDescent="0.25">
      <c r="B3" s="114"/>
      <c r="E3" s="114"/>
      <c r="G3" s="115"/>
      <c r="Q3" s="125" t="s">
        <v>95</v>
      </c>
      <c r="R3" s="126"/>
      <c r="S3" s="143">
        <f>S1-S2</f>
        <v>0</v>
      </c>
    </row>
    <row r="4" spans="1:19" ht="21" customHeight="1" x14ac:dyDescent="0.25">
      <c r="B4" s="114"/>
      <c r="E4" s="240" t="s">
        <v>6</v>
      </c>
      <c r="F4" s="233"/>
      <c r="G4" s="241"/>
      <c r="I4" s="58"/>
      <c r="Q4" s="274" t="s">
        <v>57</v>
      </c>
      <c r="R4" s="144"/>
      <c r="S4" s="145">
        <f>E23</f>
        <v>0</v>
      </c>
    </row>
    <row r="5" spans="1:19" ht="16.5" x14ac:dyDescent="0.3">
      <c r="B5" s="125" t="s">
        <v>84</v>
      </c>
      <c r="C5" s="135" t="str">
        <f>'RFR-Invoice Form'!B13</f>
        <v>74AXXXX</v>
      </c>
      <c r="E5" s="114"/>
      <c r="G5" s="115"/>
      <c r="H5" s="6"/>
      <c r="I5" s="6"/>
      <c r="J5" s="6"/>
      <c r="K5" s="6"/>
      <c r="Q5" s="274" t="s">
        <v>96</v>
      </c>
      <c r="R5" s="144"/>
      <c r="S5" s="146">
        <f>S23+P23</f>
        <v>0</v>
      </c>
    </row>
    <row r="6" spans="1:19" ht="18" customHeight="1" x14ac:dyDescent="0.3">
      <c r="B6" s="125" t="s">
        <v>83</v>
      </c>
      <c r="C6" s="136">
        <f>'RFR-Invoice Form'!B14</f>
        <v>0</v>
      </c>
      <c r="E6" s="118"/>
      <c r="F6" s="116"/>
      <c r="G6" s="119"/>
      <c r="H6" s="6"/>
      <c r="I6" s="6"/>
      <c r="J6" s="6"/>
      <c r="K6" s="6"/>
      <c r="L6" s="6"/>
      <c r="Q6" s="274" t="s">
        <v>97</v>
      </c>
      <c r="R6" s="144"/>
      <c r="S6" s="127">
        <f>S4-S5</f>
        <v>0</v>
      </c>
    </row>
    <row r="7" spans="1:19" ht="18" customHeight="1" x14ac:dyDescent="0.25">
      <c r="E7" s="6"/>
      <c r="F7" s="6"/>
      <c r="G7" s="6"/>
      <c r="H7" s="6"/>
      <c r="I7" s="6"/>
      <c r="J7" s="6"/>
      <c r="K7" s="6"/>
      <c r="L7" s="6"/>
      <c r="Q7" s="13"/>
    </row>
    <row r="8" spans="1:19" s="69" customFormat="1" ht="28.35" customHeight="1" thickBot="1" x14ac:dyDescent="0.3">
      <c r="B8" s="242" t="s">
        <v>7</v>
      </c>
      <c r="C8" s="243"/>
      <c r="D8" s="245" t="s">
        <v>47</v>
      </c>
      <c r="E8" s="246"/>
      <c r="F8" s="246"/>
      <c r="G8" s="246"/>
      <c r="H8" s="246"/>
      <c r="I8" s="247"/>
      <c r="J8" s="232" t="s">
        <v>48</v>
      </c>
      <c r="K8" s="233"/>
      <c r="L8" s="233"/>
      <c r="M8" s="233"/>
      <c r="N8" s="229" t="s">
        <v>14</v>
      </c>
      <c r="O8" s="230"/>
      <c r="P8" s="231"/>
      <c r="Q8" s="227" t="s">
        <v>35</v>
      </c>
      <c r="R8" s="228"/>
      <c r="S8" s="228"/>
    </row>
    <row r="9" spans="1:19" s="5" customFormat="1" ht="14.25" customHeight="1" thickTop="1" x14ac:dyDescent="0.25">
      <c r="B9" s="10"/>
      <c r="C9" s="54">
        <v>1</v>
      </c>
      <c r="D9" s="55">
        <v>2</v>
      </c>
      <c r="E9" s="56">
        <v>3</v>
      </c>
      <c r="F9" s="56">
        <v>4</v>
      </c>
      <c r="G9" s="56">
        <v>5</v>
      </c>
      <c r="H9" s="56">
        <v>6</v>
      </c>
      <c r="I9" s="57">
        <v>7</v>
      </c>
      <c r="J9" s="43">
        <v>8</v>
      </c>
      <c r="K9" s="43">
        <v>9</v>
      </c>
      <c r="L9" s="43">
        <v>10</v>
      </c>
      <c r="M9" s="43">
        <v>11</v>
      </c>
      <c r="N9" s="43">
        <v>12</v>
      </c>
      <c r="O9" s="43">
        <v>13</v>
      </c>
      <c r="P9" s="43">
        <v>14</v>
      </c>
      <c r="Q9" s="43">
        <v>15</v>
      </c>
      <c r="R9" s="43">
        <v>16</v>
      </c>
      <c r="S9" s="43">
        <v>17</v>
      </c>
    </row>
    <row r="10" spans="1:19" s="69" customFormat="1" ht="51" x14ac:dyDescent="0.25">
      <c r="B10" s="275" t="s">
        <v>3</v>
      </c>
      <c r="C10" s="276" t="s">
        <v>8</v>
      </c>
      <c r="D10" s="277" t="s">
        <v>4</v>
      </c>
      <c r="E10" s="278" t="s">
        <v>64</v>
      </c>
      <c r="F10" s="275" t="s">
        <v>15</v>
      </c>
      <c r="G10" s="275" t="s">
        <v>104</v>
      </c>
      <c r="H10" s="275" t="s">
        <v>10</v>
      </c>
      <c r="I10" s="279" t="s">
        <v>9</v>
      </c>
      <c r="J10" s="277" t="s">
        <v>88</v>
      </c>
      <c r="K10" s="275" t="s">
        <v>89</v>
      </c>
      <c r="L10" s="275" t="s">
        <v>90</v>
      </c>
      <c r="M10" s="279" t="s">
        <v>91</v>
      </c>
      <c r="N10" s="277" t="s">
        <v>1</v>
      </c>
      <c r="O10" s="275" t="s">
        <v>2</v>
      </c>
      <c r="P10" s="275" t="s">
        <v>44</v>
      </c>
      <c r="Q10" s="277" t="s">
        <v>1</v>
      </c>
      <c r="R10" s="275" t="s">
        <v>2</v>
      </c>
      <c r="S10" s="275" t="s">
        <v>105</v>
      </c>
    </row>
    <row r="11" spans="1:19" s="82" customFormat="1" ht="13.5" x14ac:dyDescent="0.25">
      <c r="B11" s="147" t="s">
        <v>98</v>
      </c>
      <c r="C11" s="71"/>
      <c r="D11" s="100">
        <f>F11+E11</f>
        <v>0</v>
      </c>
      <c r="E11" s="90">
        <v>0</v>
      </c>
      <c r="F11" s="72">
        <v>0</v>
      </c>
      <c r="G11" s="98">
        <f>IF($B$1=9,0,IF($B$1=10,J11,IF($B$1=11,J11+K11,IF($B$1=12,J11+K11+L11,0))))+0</f>
        <v>0</v>
      </c>
      <c r="H11" s="88">
        <f>IF($B$1=9,J11,IF($B$1=10,K11,IF($B$1=11,L11,IF($B$1=12,M11,0))))</f>
        <v>0</v>
      </c>
      <c r="I11" s="103">
        <f>F11-G11-H11</f>
        <v>0</v>
      </c>
      <c r="J11" s="74">
        <v>0</v>
      </c>
      <c r="K11" s="73"/>
      <c r="L11" s="73"/>
      <c r="M11" s="73"/>
      <c r="N11" s="73"/>
      <c r="O11" s="76"/>
      <c r="P11" s="98">
        <f>N11+O11</f>
        <v>0</v>
      </c>
      <c r="Q11" s="75"/>
      <c r="R11" s="76"/>
      <c r="S11" s="98">
        <f>Q11+R11</f>
        <v>0</v>
      </c>
    </row>
    <row r="12" spans="1:19" s="82" customFormat="1" ht="13.5" x14ac:dyDescent="0.25">
      <c r="B12" s="147" t="s">
        <v>99</v>
      </c>
      <c r="C12" s="77"/>
      <c r="D12" s="100">
        <f>F12+E12</f>
        <v>0</v>
      </c>
      <c r="E12" s="90">
        <v>0</v>
      </c>
      <c r="F12" s="74">
        <v>0</v>
      </c>
      <c r="G12" s="98">
        <f t="shared" ref="G12:G22" si="0">IF($B$1=9,0,IF($B$1=10,J12,IF($B$1=11,J12+K12,IF($B$1=12,J12+K12+L12,0))))+0</f>
        <v>0</v>
      </c>
      <c r="H12" s="88">
        <f t="shared" ref="H12:H22" si="1">IF($B$1=9,J12,IF($B$1=10,K12,IF($B$1=11,L12,IF($B$1=12,M12,0))))</f>
        <v>0</v>
      </c>
      <c r="I12" s="103">
        <f t="shared" ref="I12:I22" si="2">F12-G12-H12</f>
        <v>0</v>
      </c>
      <c r="J12" s="74"/>
      <c r="K12" s="73"/>
      <c r="L12" s="73"/>
      <c r="M12" s="73"/>
      <c r="N12" s="73"/>
      <c r="O12" s="76"/>
      <c r="P12" s="98">
        <f t="shared" ref="P12:P22" si="3">N12+O12</f>
        <v>0</v>
      </c>
      <c r="Q12" s="75"/>
      <c r="R12" s="76"/>
      <c r="S12" s="98">
        <f t="shared" ref="S12:S22" si="4">Q12+R12</f>
        <v>0</v>
      </c>
    </row>
    <row r="13" spans="1:19" s="82" customFormat="1" ht="13.5" x14ac:dyDescent="0.25">
      <c r="B13" s="70">
        <v>1</v>
      </c>
      <c r="C13" s="77"/>
      <c r="D13" s="100">
        <f t="shared" ref="D13:D17" si="5">F13+E13</f>
        <v>0</v>
      </c>
      <c r="E13" s="90">
        <v>0</v>
      </c>
      <c r="F13" s="74">
        <v>0</v>
      </c>
      <c r="G13" s="98">
        <f t="shared" si="0"/>
        <v>0</v>
      </c>
      <c r="H13" s="88">
        <f t="shared" si="1"/>
        <v>0</v>
      </c>
      <c r="I13" s="103">
        <f t="shared" si="2"/>
        <v>0</v>
      </c>
      <c r="J13" s="74"/>
      <c r="K13" s="73"/>
      <c r="L13" s="73"/>
      <c r="M13" s="73"/>
      <c r="N13" s="73"/>
      <c r="O13" s="76"/>
      <c r="P13" s="98">
        <f t="shared" si="3"/>
        <v>0</v>
      </c>
      <c r="Q13" s="75"/>
      <c r="R13" s="76"/>
      <c r="S13" s="98">
        <f t="shared" si="4"/>
        <v>0</v>
      </c>
    </row>
    <row r="14" spans="1:19" s="82" customFormat="1" ht="13.5" x14ac:dyDescent="0.25">
      <c r="B14" s="70">
        <v>2</v>
      </c>
      <c r="C14" s="78"/>
      <c r="D14" s="100">
        <f t="shared" si="5"/>
        <v>0</v>
      </c>
      <c r="E14" s="90">
        <v>0</v>
      </c>
      <c r="F14" s="74">
        <v>0</v>
      </c>
      <c r="G14" s="98">
        <f t="shared" si="0"/>
        <v>0</v>
      </c>
      <c r="H14" s="88">
        <f t="shared" si="1"/>
        <v>0</v>
      </c>
      <c r="I14" s="103">
        <f t="shared" si="2"/>
        <v>0</v>
      </c>
      <c r="J14" s="74"/>
      <c r="K14" s="73"/>
      <c r="L14" s="73"/>
      <c r="M14" s="73"/>
      <c r="N14" s="73"/>
      <c r="O14" s="76"/>
      <c r="P14" s="98">
        <f t="shared" si="3"/>
        <v>0</v>
      </c>
      <c r="Q14" s="75"/>
      <c r="R14" s="76"/>
      <c r="S14" s="98">
        <f t="shared" si="4"/>
        <v>0</v>
      </c>
    </row>
    <row r="15" spans="1:19" s="82" customFormat="1" ht="13.5" x14ac:dyDescent="0.25">
      <c r="B15" s="70">
        <v>3</v>
      </c>
      <c r="C15" s="77"/>
      <c r="D15" s="100">
        <f t="shared" si="5"/>
        <v>0</v>
      </c>
      <c r="E15" s="90">
        <v>0</v>
      </c>
      <c r="F15" s="74">
        <v>0</v>
      </c>
      <c r="G15" s="98">
        <f t="shared" si="0"/>
        <v>0</v>
      </c>
      <c r="H15" s="88">
        <f t="shared" si="1"/>
        <v>0</v>
      </c>
      <c r="I15" s="103">
        <f t="shared" si="2"/>
        <v>0</v>
      </c>
      <c r="J15" s="74"/>
      <c r="K15" s="73"/>
      <c r="L15" s="73"/>
      <c r="M15" s="73"/>
      <c r="N15" s="73"/>
      <c r="O15" s="76"/>
      <c r="P15" s="98">
        <f t="shared" si="3"/>
        <v>0</v>
      </c>
      <c r="Q15" s="75"/>
      <c r="R15" s="76"/>
      <c r="S15" s="98">
        <f t="shared" si="4"/>
        <v>0</v>
      </c>
    </row>
    <row r="16" spans="1:19" s="82" customFormat="1" ht="13.5" x14ac:dyDescent="0.25">
      <c r="B16" s="70">
        <v>4</v>
      </c>
      <c r="C16" s="77"/>
      <c r="D16" s="100">
        <f t="shared" si="5"/>
        <v>0</v>
      </c>
      <c r="E16" s="90">
        <v>0</v>
      </c>
      <c r="F16" s="74">
        <v>0</v>
      </c>
      <c r="G16" s="98">
        <f t="shared" si="0"/>
        <v>0</v>
      </c>
      <c r="H16" s="88">
        <f t="shared" si="1"/>
        <v>0</v>
      </c>
      <c r="I16" s="103">
        <f t="shared" si="2"/>
        <v>0</v>
      </c>
      <c r="J16" s="74"/>
      <c r="K16" s="73"/>
      <c r="L16" s="73"/>
      <c r="M16" s="73"/>
      <c r="N16" s="73"/>
      <c r="O16" s="76"/>
      <c r="P16" s="98">
        <f t="shared" si="3"/>
        <v>0</v>
      </c>
      <c r="Q16" s="75"/>
      <c r="R16" s="76"/>
      <c r="S16" s="98">
        <f t="shared" si="4"/>
        <v>0</v>
      </c>
    </row>
    <row r="17" spans="2:19" s="82" customFormat="1" ht="13.5" x14ac:dyDescent="0.25">
      <c r="B17" s="70">
        <v>5</v>
      </c>
      <c r="C17" s="77"/>
      <c r="D17" s="100">
        <f t="shared" si="5"/>
        <v>0</v>
      </c>
      <c r="E17" s="90">
        <v>0</v>
      </c>
      <c r="F17" s="74">
        <v>0</v>
      </c>
      <c r="G17" s="98">
        <f t="shared" si="0"/>
        <v>0</v>
      </c>
      <c r="H17" s="88">
        <f t="shared" si="1"/>
        <v>0</v>
      </c>
      <c r="I17" s="103">
        <f t="shared" si="2"/>
        <v>0</v>
      </c>
      <c r="J17" s="74"/>
      <c r="K17" s="73"/>
      <c r="L17" s="73"/>
      <c r="M17" s="73"/>
      <c r="N17" s="73"/>
      <c r="O17" s="76"/>
      <c r="P17" s="98">
        <f t="shared" si="3"/>
        <v>0</v>
      </c>
      <c r="Q17" s="75"/>
      <c r="R17" s="76"/>
      <c r="S17" s="98">
        <f t="shared" si="4"/>
        <v>0</v>
      </c>
    </row>
    <row r="18" spans="2:19" s="82" customFormat="1" ht="13.5" x14ac:dyDescent="0.25">
      <c r="B18" s="70">
        <v>6</v>
      </c>
      <c r="C18" s="77"/>
      <c r="D18" s="100">
        <f t="shared" ref="D18" si="6">F18+E18</f>
        <v>0</v>
      </c>
      <c r="E18" s="90">
        <v>0</v>
      </c>
      <c r="F18" s="74">
        <v>0</v>
      </c>
      <c r="G18" s="98">
        <f t="shared" si="0"/>
        <v>0</v>
      </c>
      <c r="H18" s="88">
        <f t="shared" si="1"/>
        <v>0</v>
      </c>
      <c r="I18" s="103">
        <f t="shared" si="2"/>
        <v>0</v>
      </c>
      <c r="J18" s="74"/>
      <c r="K18" s="73"/>
      <c r="L18" s="73"/>
      <c r="M18" s="73"/>
      <c r="N18" s="73"/>
      <c r="O18" s="76"/>
      <c r="P18" s="98">
        <f t="shared" si="3"/>
        <v>0</v>
      </c>
      <c r="Q18" s="75"/>
      <c r="R18" s="76"/>
      <c r="S18" s="98">
        <f t="shared" si="4"/>
        <v>0</v>
      </c>
    </row>
    <row r="19" spans="2:19" s="82" customFormat="1" ht="13.5" x14ac:dyDescent="0.25">
      <c r="B19" s="79"/>
      <c r="C19" s="77"/>
      <c r="D19" s="101"/>
      <c r="E19" s="75"/>
      <c r="F19" s="73"/>
      <c r="G19" s="98">
        <f t="shared" si="0"/>
        <v>0</v>
      </c>
      <c r="H19" s="88">
        <f t="shared" si="1"/>
        <v>0</v>
      </c>
      <c r="I19" s="103">
        <f t="shared" si="2"/>
        <v>0</v>
      </c>
      <c r="J19" s="74"/>
      <c r="K19" s="73"/>
      <c r="L19" s="73"/>
      <c r="M19" s="73"/>
      <c r="N19" s="73"/>
      <c r="O19" s="76"/>
      <c r="P19" s="98">
        <f t="shared" si="3"/>
        <v>0</v>
      </c>
      <c r="Q19" s="75"/>
      <c r="R19" s="76"/>
      <c r="S19" s="98">
        <f t="shared" si="4"/>
        <v>0</v>
      </c>
    </row>
    <row r="20" spans="2:19" s="82" customFormat="1" ht="13.5" x14ac:dyDescent="0.25">
      <c r="B20" s="79"/>
      <c r="C20" s="77"/>
      <c r="D20" s="101"/>
      <c r="E20" s="75"/>
      <c r="F20" s="73"/>
      <c r="G20" s="98">
        <f t="shared" si="0"/>
        <v>0</v>
      </c>
      <c r="H20" s="88">
        <f t="shared" si="1"/>
        <v>0</v>
      </c>
      <c r="I20" s="103">
        <f t="shared" si="2"/>
        <v>0</v>
      </c>
      <c r="J20" s="74"/>
      <c r="K20" s="73"/>
      <c r="L20" s="73"/>
      <c r="M20" s="73"/>
      <c r="N20" s="73"/>
      <c r="O20" s="76"/>
      <c r="P20" s="98">
        <f t="shared" si="3"/>
        <v>0</v>
      </c>
      <c r="Q20" s="75"/>
      <c r="R20" s="76"/>
      <c r="S20" s="98">
        <f t="shared" si="4"/>
        <v>0</v>
      </c>
    </row>
    <row r="21" spans="2:19" s="82" customFormat="1" ht="13.5" x14ac:dyDescent="0.25">
      <c r="B21" s="79"/>
      <c r="C21" s="77"/>
      <c r="D21" s="101"/>
      <c r="E21" s="75"/>
      <c r="F21" s="73"/>
      <c r="G21" s="98">
        <f t="shared" si="0"/>
        <v>0</v>
      </c>
      <c r="H21" s="88">
        <f t="shared" si="1"/>
        <v>0</v>
      </c>
      <c r="I21" s="103">
        <f t="shared" si="2"/>
        <v>0</v>
      </c>
      <c r="J21" s="74"/>
      <c r="K21" s="73"/>
      <c r="L21" s="73"/>
      <c r="M21" s="73"/>
      <c r="N21" s="73"/>
      <c r="O21" s="76"/>
      <c r="P21" s="98">
        <f t="shared" si="3"/>
        <v>0</v>
      </c>
      <c r="Q21" s="75"/>
      <c r="R21" s="76"/>
      <c r="S21" s="98">
        <f t="shared" si="4"/>
        <v>0</v>
      </c>
    </row>
    <row r="22" spans="2:19" s="82" customFormat="1" ht="13.5" x14ac:dyDescent="0.25">
      <c r="B22" s="79"/>
      <c r="C22" s="77"/>
      <c r="D22" s="101"/>
      <c r="E22" s="75"/>
      <c r="F22" s="73"/>
      <c r="G22" s="98">
        <f t="shared" si="0"/>
        <v>0</v>
      </c>
      <c r="H22" s="88">
        <f t="shared" si="1"/>
        <v>0</v>
      </c>
      <c r="I22" s="103">
        <f t="shared" si="2"/>
        <v>0</v>
      </c>
      <c r="J22" s="74"/>
      <c r="K22" s="73"/>
      <c r="L22" s="73"/>
      <c r="M22" s="73"/>
      <c r="N22" s="73"/>
      <c r="O22" s="76"/>
      <c r="P22" s="98">
        <f t="shared" si="3"/>
        <v>0</v>
      </c>
      <c r="Q22" s="75"/>
      <c r="R22" s="76"/>
      <c r="S22" s="98">
        <f t="shared" si="4"/>
        <v>0</v>
      </c>
    </row>
    <row r="23" spans="2:19" s="82" customFormat="1" ht="14.25" thickBot="1" x14ac:dyDescent="0.3">
      <c r="B23" s="80"/>
      <c r="C23" s="83" t="s">
        <v>0</v>
      </c>
      <c r="D23" s="102">
        <f t="shared" ref="D23:F23" si="7">SUM(D11:D22)</f>
        <v>0</v>
      </c>
      <c r="E23" s="91">
        <f t="shared" si="7"/>
        <v>0</v>
      </c>
      <c r="F23" s="81">
        <f t="shared" si="7"/>
        <v>0</v>
      </c>
      <c r="G23" s="99">
        <f>SUM(G11:G22)</f>
        <v>0</v>
      </c>
      <c r="H23" s="89">
        <f>SUM(H11:H22)</f>
        <v>0</v>
      </c>
      <c r="I23" s="99">
        <f>SUM(I11:I22)</f>
        <v>0</v>
      </c>
      <c r="J23" s="84">
        <f t="shared" ref="J23:M23" si="8">SUM(J11:J22)</f>
        <v>0</v>
      </c>
      <c r="K23" s="81">
        <f t="shared" si="8"/>
        <v>0</v>
      </c>
      <c r="L23" s="81">
        <f t="shared" si="8"/>
        <v>0</v>
      </c>
      <c r="M23" s="85">
        <f t="shared" si="8"/>
        <v>0</v>
      </c>
      <c r="N23" s="86">
        <f t="shared" ref="N23:O23" si="9">SUM(N11:N22)</f>
        <v>0</v>
      </c>
      <c r="O23" s="87">
        <f t="shared" si="9"/>
        <v>0</v>
      </c>
      <c r="P23" s="99">
        <f>SUM(P11:P22)</f>
        <v>0</v>
      </c>
      <c r="Q23" s="86">
        <f t="shared" ref="Q23" si="10">SUM(Q11:Q22)</f>
        <v>0</v>
      </c>
      <c r="R23" s="87">
        <f t="shared" ref="R23" si="11">SUM(R11:R22)</f>
        <v>0</v>
      </c>
      <c r="S23" s="99">
        <f>SUM(S11:S22)</f>
        <v>0</v>
      </c>
    </row>
    <row r="24" spans="2:19" ht="15.75" thickTop="1" x14ac:dyDescent="0.25">
      <c r="B24" s="1"/>
      <c r="C24" s="2"/>
      <c r="D24" s="2"/>
      <c r="E24" s="3"/>
      <c r="F24" s="3"/>
      <c r="G24" s="3"/>
      <c r="H24" s="3"/>
      <c r="I24" s="3"/>
      <c r="J24" s="3"/>
      <c r="K24" s="3"/>
      <c r="L24" s="4"/>
      <c r="M24" s="3"/>
      <c r="N24" s="3"/>
      <c r="O24" s="3"/>
      <c r="P24" s="3"/>
    </row>
    <row r="25" spans="2:19" ht="18.75" x14ac:dyDescent="0.3">
      <c r="B25" s="255"/>
      <c r="C25" s="255"/>
      <c r="D25" s="255"/>
      <c r="E25" s="255"/>
      <c r="F25" s="255"/>
      <c r="G25" s="255"/>
      <c r="H25" s="255"/>
      <c r="I25" s="255"/>
      <c r="J25" s="255"/>
      <c r="K25" s="255"/>
      <c r="L25" s="255"/>
      <c r="M25" s="255"/>
      <c r="N25" s="255"/>
      <c r="O25" s="255"/>
      <c r="P25" s="255"/>
      <c r="Q25" s="255"/>
      <c r="R25" s="255"/>
      <c r="S25" s="255"/>
    </row>
    <row r="26" spans="2:19" ht="10.5" customHeight="1" x14ac:dyDescent="0.3">
      <c r="B26" s="9"/>
      <c r="C26" s="9"/>
      <c r="D26" s="9"/>
      <c r="E26" s="9"/>
      <c r="F26" s="9"/>
      <c r="G26" s="9"/>
      <c r="H26" s="9"/>
      <c r="I26" s="9"/>
      <c r="J26" s="9"/>
      <c r="K26" s="9"/>
      <c r="L26" s="9"/>
      <c r="M26" s="9"/>
      <c r="N26" s="9"/>
      <c r="O26" s="9"/>
      <c r="P26" s="9"/>
      <c r="Q26" s="9"/>
      <c r="R26" s="9"/>
      <c r="S26" s="9"/>
    </row>
    <row r="27" spans="2:19" ht="37.5" customHeight="1" x14ac:dyDescent="0.25">
      <c r="B27" s="12">
        <v>1</v>
      </c>
      <c r="C27" s="248" t="s">
        <v>68</v>
      </c>
      <c r="D27" s="249"/>
      <c r="E27" s="249"/>
      <c r="F27" s="250"/>
      <c r="G27" s="7">
        <v>6</v>
      </c>
      <c r="H27" s="234" t="s">
        <v>92</v>
      </c>
      <c r="I27" s="235"/>
      <c r="J27" s="235"/>
      <c r="K27" s="235"/>
      <c r="L27" s="235"/>
      <c r="M27" s="61">
        <v>14</v>
      </c>
      <c r="N27" s="236" t="s">
        <v>70</v>
      </c>
      <c r="O27" s="237"/>
      <c r="P27" s="237"/>
      <c r="Q27" s="237"/>
      <c r="R27" s="237"/>
      <c r="S27" s="237"/>
    </row>
    <row r="28" spans="2:19" ht="33.950000000000003" customHeight="1" x14ac:dyDescent="0.25">
      <c r="B28" s="12">
        <v>2</v>
      </c>
      <c r="C28" s="236" t="s">
        <v>67</v>
      </c>
      <c r="D28" s="237"/>
      <c r="E28" s="237"/>
      <c r="F28" s="251"/>
      <c r="G28" s="59" t="s">
        <v>69</v>
      </c>
      <c r="H28" s="236" t="s">
        <v>85</v>
      </c>
      <c r="I28" s="237"/>
      <c r="J28" s="237"/>
      <c r="K28" s="237"/>
      <c r="L28" s="237"/>
      <c r="M28" s="7">
        <v>15</v>
      </c>
      <c r="N28" s="238" t="s">
        <v>100</v>
      </c>
      <c r="O28" s="239"/>
      <c r="P28" s="239"/>
      <c r="Q28" s="239"/>
      <c r="R28" s="239"/>
      <c r="S28" s="239"/>
    </row>
    <row r="29" spans="2:19" ht="23.45" customHeight="1" x14ac:dyDescent="0.25">
      <c r="B29" s="7">
        <v>3</v>
      </c>
      <c r="C29" s="248" t="s">
        <v>65</v>
      </c>
      <c r="D29" s="249"/>
      <c r="E29" s="249"/>
      <c r="F29" s="250"/>
      <c r="G29" s="60" t="s">
        <v>74</v>
      </c>
      <c r="H29" s="248" t="s">
        <v>86</v>
      </c>
      <c r="I29" s="249"/>
      <c r="J29" s="249"/>
      <c r="K29" s="249"/>
      <c r="L29" s="249"/>
      <c r="M29" s="7">
        <v>16</v>
      </c>
      <c r="N29" s="238" t="s">
        <v>101</v>
      </c>
      <c r="O29" s="239"/>
      <c r="P29" s="239"/>
      <c r="Q29" s="239"/>
      <c r="R29" s="239"/>
      <c r="S29" s="239"/>
    </row>
    <row r="30" spans="2:19" s="11" customFormat="1" ht="38.450000000000003" customHeight="1" x14ac:dyDescent="0.2">
      <c r="B30" s="7">
        <v>4</v>
      </c>
      <c r="C30" s="248" t="s">
        <v>66</v>
      </c>
      <c r="D30" s="249"/>
      <c r="E30" s="249"/>
      <c r="F30" s="250"/>
      <c r="G30" s="110" t="s">
        <v>75</v>
      </c>
      <c r="H30" s="238" t="s">
        <v>77</v>
      </c>
      <c r="I30" s="239"/>
      <c r="J30" s="239"/>
      <c r="K30" s="239"/>
      <c r="L30" s="258"/>
      <c r="M30" s="262">
        <v>17</v>
      </c>
      <c r="N30" s="256" t="s">
        <v>106</v>
      </c>
      <c r="O30" s="257"/>
      <c r="P30" s="257"/>
      <c r="Q30" s="257"/>
      <c r="R30" s="257"/>
      <c r="S30" s="257"/>
    </row>
    <row r="31" spans="2:19" ht="39" customHeight="1" x14ac:dyDescent="0.25">
      <c r="B31" s="7">
        <v>5</v>
      </c>
      <c r="C31" s="252" t="s">
        <v>107</v>
      </c>
      <c r="D31" s="253"/>
      <c r="E31" s="253"/>
      <c r="F31" s="254"/>
      <c r="G31" s="110" t="s">
        <v>76</v>
      </c>
      <c r="H31" s="259" t="s">
        <v>78</v>
      </c>
      <c r="I31" s="260"/>
      <c r="J31" s="260"/>
      <c r="K31" s="260"/>
      <c r="L31" s="261"/>
      <c r="M31" s="263"/>
      <c r="N31" s="252"/>
      <c r="O31" s="253"/>
      <c r="P31" s="253"/>
      <c r="Q31" s="253"/>
      <c r="R31" s="253"/>
      <c r="S31" s="253"/>
    </row>
    <row r="32" spans="2:19" ht="15" customHeight="1" x14ac:dyDescent="0.25">
      <c r="G32" s="8"/>
      <c r="H32" s="8"/>
      <c r="I32" s="8"/>
    </row>
  </sheetData>
  <protectedRanges>
    <protectedRange password="CC3D" sqref="J11:S22 B11:F22" name="Invoice Data"/>
    <protectedRange password="CC3D" sqref="C1" name="Range2_1"/>
  </protectedRanges>
  <dataConsolidate/>
  <mergeCells count="23">
    <mergeCell ref="C28:F28"/>
    <mergeCell ref="C29:F29"/>
    <mergeCell ref="C30:F30"/>
    <mergeCell ref="C31:F31"/>
    <mergeCell ref="B25:S25"/>
    <mergeCell ref="N30:S31"/>
    <mergeCell ref="H30:L30"/>
    <mergeCell ref="H31:L31"/>
    <mergeCell ref="H29:L29"/>
    <mergeCell ref="M30:M31"/>
    <mergeCell ref="N29:S29"/>
    <mergeCell ref="E4:G4"/>
    <mergeCell ref="B8:C8"/>
    <mergeCell ref="E1:G1"/>
    <mergeCell ref="D8:I8"/>
    <mergeCell ref="C27:F27"/>
    <mergeCell ref="Q8:S8"/>
    <mergeCell ref="N8:P8"/>
    <mergeCell ref="J8:M8"/>
    <mergeCell ref="H27:L27"/>
    <mergeCell ref="H28:L28"/>
    <mergeCell ref="N27:S27"/>
    <mergeCell ref="N28:S28"/>
  </mergeCells>
  <conditionalFormatting sqref="G12:G23">
    <cfRule type="cellIs" dxfId="0" priority="1" operator="greaterThan">
      <formula>$F12</formula>
    </cfRule>
  </conditionalFormatting>
  <dataValidations xWindow="261" yWindow="280" count="6">
    <dataValidation allowBlank="1" showErrorMessage="1" promptTitle="Task Budget" prompt="The task budget is the same as the Grant Amount on the Project Timeline." sqref="F10" xr:uid="{00000000-0002-0000-0000-000000000000}"/>
    <dataValidation allowBlank="1" showInputMessage="1" showErrorMessage="1" promptTitle="Invoice #" prompt="Invoice number should be changed with every submittal." sqref="B1" xr:uid="{00000000-0002-0000-0000-000001000000}"/>
    <dataValidation type="whole" allowBlank="1" showInputMessage="1" showErrorMessage="1" error="This cell is locked." sqref="G23 I23" xr:uid="{EEF7B1EA-2BC8-45F6-B8A7-1CE76B0B08A6}">
      <formula1>0</formula1>
      <formula2>1</formula2>
    </dataValidation>
    <dataValidation allowBlank="1" showInputMessage="1" showErrorMessage="1" promptTitle="Grant Invoice Amount" sqref="G11:H22" xr:uid="{47F57339-0B18-4977-B301-4333871FA479}"/>
    <dataValidation allowBlank="1" showInputMessage="1" showErrorMessage="1" promptTitle="YTD Local Match" prompt="Amount includes Cumulative Invoice Local Match and Current Local Match " sqref="Q5" xr:uid="{FE0FCA1B-DE7D-41A4-86DA-1AF32419838F}"/>
    <dataValidation allowBlank="1" showInputMessage="1" showErrorMessage="1" promptTitle="Grant Amt. Spent to Date" prompt="Amount includes Grant Amount Spent to Date and Current Invoice Amount" sqref="Q2" xr:uid="{983FA40A-6C0D-448A-A252-6B7FF5005961}"/>
  </dataValidations>
  <printOptions horizontalCentered="1" verticalCentered="1"/>
  <pageMargins left="0" right="0" top="0" bottom="0" header="0" footer="0"/>
  <pageSetup scale="60" orientation="landscape" r:id="rId1"/>
  <headerFooter scaleWithDoc="0"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29" r:id="rId4" name="Check Box 5">
              <controlPr defaultSize="0" autoFill="0" autoLine="0" autoPict="0">
                <anchor moveWithCells="1">
                  <from>
                    <xdr:col>3</xdr:col>
                    <xdr:colOff>1104900</xdr:colOff>
                    <xdr:row>1</xdr:row>
                    <xdr:rowOff>76200</xdr:rowOff>
                  </from>
                  <to>
                    <xdr:col>5</xdr:col>
                    <xdr:colOff>266700</xdr:colOff>
                    <xdr:row>2</xdr:row>
                    <xdr:rowOff>38100</xdr:rowOff>
                  </to>
                </anchor>
              </controlPr>
            </control>
          </mc:Choice>
        </mc:AlternateContent>
        <mc:AlternateContent xmlns:mc="http://schemas.openxmlformats.org/markup-compatibility/2006">
          <mc:Choice Requires="x14">
            <control shapeId="1031" r:id="rId5" name="Check Box 7">
              <controlPr defaultSize="0" autoFill="0" autoLine="0" autoPict="0">
                <anchor moveWithCells="1">
                  <from>
                    <xdr:col>4</xdr:col>
                    <xdr:colOff>809625</xdr:colOff>
                    <xdr:row>1</xdr:row>
                    <xdr:rowOff>104775</xdr:rowOff>
                  </from>
                  <to>
                    <xdr:col>6</xdr:col>
                    <xdr:colOff>152400</xdr:colOff>
                    <xdr:row>2</xdr:row>
                    <xdr:rowOff>38100</xdr:rowOff>
                  </to>
                </anchor>
              </controlPr>
            </control>
          </mc:Choice>
        </mc:AlternateContent>
        <mc:AlternateContent xmlns:mc="http://schemas.openxmlformats.org/markup-compatibility/2006">
          <mc:Choice Requires="x14">
            <control shapeId="1032" r:id="rId6" name="Check Box 8">
              <controlPr defaultSize="0" autoFill="0" autoLine="0" autoPict="0">
                <anchor moveWithCells="1">
                  <from>
                    <xdr:col>4</xdr:col>
                    <xdr:colOff>123825</xdr:colOff>
                    <xdr:row>4</xdr:row>
                    <xdr:rowOff>85725</xdr:rowOff>
                  </from>
                  <to>
                    <xdr:col>5</xdr:col>
                    <xdr:colOff>238125</xdr:colOff>
                    <xdr:row>5</xdr:row>
                    <xdr:rowOff>95250</xdr:rowOff>
                  </to>
                </anchor>
              </controlPr>
            </control>
          </mc:Choice>
        </mc:AlternateContent>
        <mc:AlternateContent xmlns:mc="http://schemas.openxmlformats.org/markup-compatibility/2006">
          <mc:Choice Requires="x14">
            <control shapeId="1033" r:id="rId7" name="Check Box 9">
              <controlPr defaultSize="0" autoFill="0" autoLine="0" autoPict="0">
                <anchor moveWithCells="1">
                  <from>
                    <xdr:col>5</xdr:col>
                    <xdr:colOff>457200</xdr:colOff>
                    <xdr:row>4</xdr:row>
                    <xdr:rowOff>104775</xdr:rowOff>
                  </from>
                  <to>
                    <xdr:col>6</xdr:col>
                    <xdr:colOff>447675</xdr:colOff>
                    <xdr:row>5</xdr:row>
                    <xdr:rowOff>76200</xdr:rowOff>
                  </to>
                </anchor>
              </controlPr>
            </control>
          </mc:Choice>
        </mc:AlternateContent>
        <mc:AlternateContent xmlns:mc="http://schemas.openxmlformats.org/markup-compatibility/2006">
          <mc:Choice Requires="x14">
            <control shapeId="1034" r:id="rId8" name="Check Box 10">
              <controlPr defaultSize="0" autoFill="0" autoLine="0" autoPict="0">
                <anchor moveWithCells="1">
                  <from>
                    <xdr:col>6</xdr:col>
                    <xdr:colOff>257175</xdr:colOff>
                    <xdr:row>1</xdr:row>
                    <xdr:rowOff>123825</xdr:rowOff>
                  </from>
                  <to>
                    <xdr:col>7</xdr:col>
                    <xdr:colOff>66675</xdr:colOff>
                    <xdr:row>2</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RFR-Invoice Form</vt:lpstr>
      <vt:lpstr>SC Support Doc</vt:lpstr>
      <vt:lpstr>'RFR-Invoice Form'!Print_Area</vt:lpstr>
      <vt:lpstr>'SC Support Doc'!Print_Area</vt:lpstr>
    </vt:vector>
  </TitlesOfParts>
  <Company>California Department of Transportation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Brown</dc:creator>
  <cp:lastModifiedBy>Kenney, Yesenia@DOT</cp:lastModifiedBy>
  <cp:lastPrinted>2024-08-21T23:01:35Z</cp:lastPrinted>
  <dcterms:created xsi:type="dcterms:W3CDTF">2012-01-20T20:39:01Z</dcterms:created>
  <dcterms:modified xsi:type="dcterms:W3CDTF">2025-11-17T19:30:07Z</dcterms:modified>
</cp:coreProperties>
</file>