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P:\Strategy &amp; Performance\Communications\Remediation\FY 25-26\03-2026 PM²  Request\4922 Alisha Oloughlin\"/>
    </mc:Choice>
  </mc:AlternateContent>
  <xr:revisionPtr revIDLastSave="0" documentId="13_ncr:1_{190D2B81-3B4C-4C86-AA5B-B196E640C955}" xr6:coauthVersionLast="47" xr6:coauthVersionMax="47" xr10:uidLastSave="{00000000-0000-0000-0000-000000000000}"/>
  <bookViews>
    <workbookView xWindow="22932" yWindow="-108" windowWidth="23256" windowHeight="13896" activeTab="1" xr2:uid="{00000000-000D-0000-FFFF-FFFF00000000}"/>
  </bookViews>
  <sheets>
    <sheet name="RFR-Invoice Form" sheetId="3" r:id="rId1"/>
    <sheet name="SC Support Doc" sheetId="1" r:id="rId2"/>
  </sheets>
  <definedNames>
    <definedName name="_xlnm._FilterDatabase" localSheetId="0" hidden="1">'RFR-Invoice Form'!$A$6:$H$23</definedName>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H22" i="1" l="1"/>
  <c r="G22" i="1"/>
  <c r="H21" i="1"/>
  <c r="G21" i="1"/>
  <c r="H20" i="1"/>
  <c r="G20" i="1"/>
  <c r="H19" i="1"/>
  <c r="G19" i="1"/>
  <c r="H18" i="1"/>
  <c r="G18" i="1"/>
  <c r="H17" i="1"/>
  <c r="G17" i="1"/>
  <c r="H16" i="1"/>
  <c r="G16" i="1"/>
  <c r="H15" i="1"/>
  <c r="G15" i="1"/>
  <c r="I15" i="1" s="1"/>
  <c r="H14" i="1"/>
  <c r="G14" i="1"/>
  <c r="H13" i="1"/>
  <c r="G13" i="1"/>
  <c r="H12" i="1"/>
  <c r="G12" i="1"/>
  <c r="G11" i="1"/>
  <c r="H11" i="1"/>
  <c r="I19" i="1" l="1"/>
  <c r="I17" i="1"/>
  <c r="I12" i="1"/>
  <c r="I20" i="1"/>
  <c r="I13" i="1"/>
  <c r="I14" i="1"/>
  <c r="I11" i="1"/>
  <c r="I21" i="1"/>
  <c r="I18" i="1"/>
  <c r="I22" i="1"/>
  <c r="I16" i="1"/>
  <c r="G23" i="1"/>
  <c r="C6" i="1" l="1"/>
  <c r="C5" i="1"/>
  <c r="B19" i="3" l="1"/>
  <c r="D19" i="3"/>
  <c r="C19" i="3"/>
  <c r="D11" i="1" l="1"/>
  <c r="D12" i="1"/>
  <c r="D17" i="1"/>
  <c r="D16" i="1"/>
  <c r="D15" i="1"/>
  <c r="D14" i="1"/>
  <c r="D13" i="1"/>
  <c r="E23" i="1"/>
  <c r="E23" i="3" l="1"/>
  <c r="S4" i="1"/>
  <c r="S11" i="1"/>
  <c r="B40" i="3" l="1"/>
  <c r="P11" i="1"/>
  <c r="S12" i="1" l="1"/>
  <c r="S13" i="1"/>
  <c r="S14" i="1"/>
  <c r="S15" i="1"/>
  <c r="S16" i="1"/>
  <c r="S17" i="1"/>
  <c r="S18" i="1"/>
  <c r="S19" i="1"/>
  <c r="S20" i="1"/>
  <c r="S21" i="1"/>
  <c r="S22" i="1"/>
  <c r="P12" i="1"/>
  <c r="P13" i="1"/>
  <c r="P14" i="1"/>
  <c r="P15" i="1"/>
  <c r="P16" i="1"/>
  <c r="P17" i="1"/>
  <c r="P18" i="1"/>
  <c r="P19" i="1"/>
  <c r="P20" i="1"/>
  <c r="P21" i="1"/>
  <c r="P22" i="1"/>
  <c r="S23" i="1" l="1"/>
  <c r="P23" i="1"/>
  <c r="G23" i="3" l="1"/>
  <c r="S5" i="1"/>
  <c r="S6" i="1" s="1"/>
  <c r="H23" i="3" s="1"/>
  <c r="F23" i="3"/>
  <c r="R23" i="1"/>
  <c r="Q23" i="1"/>
  <c r="I23" i="1" l="1"/>
  <c r="D23" i="3" s="1"/>
  <c r="B23" i="3"/>
  <c r="H23" i="1"/>
  <c r="O23" i="1"/>
  <c r="N23" i="1"/>
  <c r="C23" i="3" l="1"/>
  <c r="A40" i="3" s="1"/>
  <c r="S2" i="1"/>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<sst xmlns="http://schemas.openxmlformats.org/spreadsheetml/2006/main" count="123" uniqueCount="108">
  <si>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</si>
  <si>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</si>
  <si>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</si>
  <si>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</si>
  <si>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</si>
  <si>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</si>
  <si>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</si>
  <si>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</si>
  <si>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</si>
  <si>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</si>
  <si>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</si>
  <si>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</si>
  <si>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</si>
  <si>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</si>
  <si>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</si>
  <si>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</si>
  <si>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</si>
  <si>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</si>
  <si>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</si>
  <si>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</si>
  <si>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</si>
  <si>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</si>
  <si>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</si>
  <si>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</si>
  <si>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</si>
  <si>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</si>
  <si>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</si>
  <si>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</si>
  <si>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</si>
  <si>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</si>
  <si>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</si>
  <si>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</si>
  <si>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</si>
  <si>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</si>
  <si>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</si>
  <si>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
Invoice 
#2
</t>
  </si>
  <si>
    <t xml:space="preserve">
Invoice 
#3
</t>
  </si>
  <si>
    <t xml:space="preserve">
Invoice 
#4
</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</si>
  <si>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</si>
  <si>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</si>
  <si>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</si>
  <si>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</si>
  <si>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</si>
  <si>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</si>
  <si>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</si>
  <si>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</si>
  <si>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</si>
  <si>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</si>
  <si>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</si>
  <si>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</si>
  <si>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</si>
  <si>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</si>
  <si>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</si>
  <si>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</si>
  <si>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</si>
  <si>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</si>
  <si>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</si>
  <si>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</si>
  <si>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</si>
  <si>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</si>
  <si>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</si>
  <si>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</si>
  <si>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</si>
  <si>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</si>
  <si>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</si>
  <si>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</si>
  <si>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</si>
  <si>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</si>
  <si>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</si>
  <si>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</si>
  <si>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</si>
  <si>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</si>
  <si>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</si>
  <si>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</si>
  <si>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</si>
  <si>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</si>
  <si>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</si>
  <si>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</si>
  <si>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</si>
  <si>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</si>
  <si>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</si>
  <si>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</si>
  <si>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</si>
  <si>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 xml:space="preserve">
Invoice 
#1
</t>
  </si>
  <si>
    <t>Internal Revenue Service #</t>
  </si>
  <si>
    <t>FY Awarded</t>
  </si>
  <si>
    <t>Use Drop-Down Selection</t>
  </si>
  <si>
    <t>Project Name</t>
  </si>
  <si>
    <t>RGA #</t>
  </si>
  <si>
    <t>Do not enter amounts/Auto-calculation. Grant Balance= Grant Award Amount (by task)-Grant Amount Spent to Date- Current Invoice</t>
  </si>
  <si>
    <t>Enter the grant amount to be reimbursed for each invoice (update cell B1 with the current invoice #)</t>
  </si>
  <si>
    <t>Do not enter amounts/Auto-calculation after you enter the amount in fields 8-11 (invoices #1-4) and you update the invoice # on cell B1</t>
  </si>
  <si>
    <t xml:space="preserve">Grant Award Amt </t>
  </si>
  <si>
    <t>Grant Amt Spent to Date</t>
  </si>
  <si>
    <t>Grant Bal</t>
  </si>
  <si>
    <t>YTD Local Match</t>
  </si>
  <si>
    <t>Local Match Bal</t>
  </si>
  <si>
    <t>01</t>
  </si>
  <si>
    <t>02</t>
  </si>
  <si>
    <t>Enter the 3rd party, in-kind amount contributed to date (from previous invoices)</t>
  </si>
  <si>
    <t>Enter the local cash match that has been contributed to date (from previous invoices)</t>
  </si>
  <si>
    <t xml:space="preserve">Total Exp. From Prior Invoices
</t>
  </si>
  <si>
    <t xml:space="preserve">Total Local Match From Prior Invoices
</t>
  </si>
  <si>
    <t>Total Exp. From
Prior Invoices</t>
  </si>
  <si>
    <t>Total Local Match From Prior Invoices</t>
  </si>
  <si>
    <t>Do not enter amounts/Auto-calculation. Total Expenditures From Prior Invoices will update when invoice #2 amounts are entered and cell B1 is updated with the correct invoice #</t>
  </si>
  <si>
    <t>Do not enter amounts/Auto-calculation. Total Local Match From Prior Invoices  (Cash + 3rd party in-kind match from previous invoices)</t>
  </si>
  <si>
    <r>
      <t xml:space="preserve">Reimbursement Breakdown </t>
    </r>
    <r>
      <rPr>
        <sz val="10"/>
        <color rgb="FFFFFFFF"/>
        <rFont val="Century Gothic"/>
        <family val="2"/>
      </rPr>
      <t>(info. will auto-populate from Support Doc.)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</si>
</sst>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9"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9"/>
      <name val="Century Gothic"/>
      <family val="2"/>
    </font>
    <font>
      <sz val="9"/>
      <color theme="1"/>
      <name val="Century Gothic"/>
      <family val="2"/>
    </font>
    <font>
      <sz val="8"/>
      <color rgb="FF000000"/>
      <name val="Segoe UI"/>
      <family val="2"/>
    </font>
    <font>
      <b/>
      <sz val="10"/>
      <color rgb="FFA20000"/>
      <name val="Century Gothic"/>
      <family val="2"/>
    </font>
    <font>
      <b/>
      <sz val="10"/>
      <color rgb="FFFFFFFF"/>
      <name val="Century Gothic"/>
      <family val="2"/>
    </font>
    <font>
      <sz val="10"/>
      <color rgb="FFFFFFFF"/>
      <name val="Century Gothic"/>
      <family val="2"/>
    </font>
  </fonts>
  <fills count="1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4" tint="-0.249977111117893"/>
        <bgColor indexed="64"/>
      </patternFill>
    </fill>
  </fills>
  <borders count="60">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s>
  <cellStyleXfs count="6">
    <xf numFmtId="0" fontId="0" fillId="0" borderId="0"/>
    <xf numFmtId="44" fontId="9" fillId="0" borderId="0" applyFont="0" applyFill="0" applyBorder="0" applyAlignment="0" applyProtection="0"/>
    <xf numFmtId="0" fontId="15" fillId="0" borderId="0"/>
    <xf numFmtId="9" fontId="15" fillId="0" borderId="0" applyFont="0" applyFill="0" applyBorder="0" applyAlignment="0" applyProtection="0"/>
    <xf numFmtId="44" fontId="15" fillId="0" borderId="0" applyFont="0" applyFill="0" applyBorder="0" applyAlignment="0" applyProtection="0"/>
    <xf numFmtId="9" fontId="9" fillId="0" borderId="0" applyFont="0" applyFill="0" applyBorder="0" applyAlignment="0" applyProtection="0"/>
  </cellStyleXfs>
  <cellXfs count="281">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1" fillId="0" borderId="0" xfId="0" applyFont="1"/>
    <xf numFmtId="0" fontId="8" fillId="2" borderId="5" xfId="0" applyFont="1" applyFill="1" applyBorder="1" applyAlignment="1">
      <alignment horizontal="center" vertical="center"/>
    </xf>
    <xf numFmtId="14" fontId="14" fillId="0" borderId="0" xfId="0" applyNumberFormat="1" applyFont="1" applyAlignment="1">
      <alignment vertical="center"/>
    </xf>
    <xf numFmtId="0" fontId="14" fillId="0" borderId="0" xfId="2" applyFont="1"/>
    <xf numFmtId="0" fontId="18" fillId="0" borderId="0" xfId="2" applyFont="1" applyAlignment="1">
      <alignment vertical="center"/>
    </xf>
    <xf numFmtId="0" fontId="14" fillId="0" borderId="0" xfId="2" applyFont="1" applyAlignment="1">
      <alignment vertical="center"/>
    </xf>
    <xf numFmtId="0" fontId="13" fillId="0" borderId="22" xfId="2" applyFont="1" applyBorder="1" applyAlignment="1">
      <alignment vertical="center"/>
    </xf>
    <xf numFmtId="0" fontId="21" fillId="0" borderId="0" xfId="2" applyFont="1" applyAlignment="1">
      <alignment vertical="center"/>
    </xf>
    <xf numFmtId="0" fontId="23" fillId="0" borderId="26" xfId="2" applyFont="1" applyBorder="1" applyAlignment="1">
      <alignment horizontal="center" vertical="center" wrapText="1"/>
    </xf>
    <xf numFmtId="0" fontId="23" fillId="0" borderId="27" xfId="2" applyFont="1" applyBorder="1" applyAlignment="1">
      <alignment horizontal="center" vertical="center" wrapText="1"/>
    </xf>
    <xf numFmtId="0" fontId="14" fillId="0" borderId="0" xfId="2" applyFont="1" applyAlignment="1">
      <alignment horizontal="center"/>
    </xf>
    <xf numFmtId="0" fontId="14" fillId="0" borderId="20" xfId="2" applyFont="1" applyBorder="1" applyAlignment="1">
      <alignment horizontal="left"/>
    </xf>
    <xf numFmtId="44" fontId="24" fillId="0" borderId="0" xfId="4" applyFont="1" applyBorder="1" applyAlignment="1">
      <alignment horizontal="center"/>
    </xf>
    <xf numFmtId="44" fontId="24" fillId="0" borderId="21" xfId="4" applyFont="1" applyBorder="1" applyAlignment="1">
      <alignment horizontal="center"/>
    </xf>
    <xf numFmtId="0" fontId="13" fillId="0" borderId="28" xfId="2" applyFont="1" applyBorder="1" applyAlignment="1">
      <alignment horizontal="left" vertical="center"/>
    </xf>
    <xf numFmtId="0" fontId="13" fillId="0" borderId="5" xfId="2" applyFont="1" applyBorder="1" applyAlignment="1">
      <alignment horizontal="right" vertical="center" indent="1"/>
    </xf>
    <xf numFmtId="0" fontId="14" fillId="0" borderId="0" xfId="2" applyFont="1" applyAlignment="1">
      <alignment horizontal="left" vertical="center"/>
    </xf>
    <xf numFmtId="14" fontId="14" fillId="0" borderId="0" xfId="2" applyNumberFormat="1" applyFont="1" applyAlignment="1">
      <alignment horizontal="left" vertical="center"/>
    </xf>
    <xf numFmtId="0" fontId="13" fillId="0" borderId="29" xfId="2" applyFont="1" applyBorder="1" applyAlignment="1">
      <alignment vertical="center"/>
    </xf>
    <xf numFmtId="0" fontId="13" fillId="0" borderId="33" xfId="2" applyFont="1" applyBorder="1" applyAlignment="1">
      <alignment horizontal="right" vertical="center" indent="1"/>
    </xf>
    <xf numFmtId="14" fontId="14" fillId="0" borderId="0" xfId="2" applyNumberFormat="1" applyFont="1" applyAlignment="1">
      <alignment vertical="center"/>
    </xf>
    <xf numFmtId="0" fontId="21" fillId="0" borderId="0" xfId="2" applyFont="1"/>
    <xf numFmtId="0" fontId="14" fillId="0" borderId="26" xfId="2" applyFont="1" applyBorder="1" applyAlignment="1">
      <alignment horizontal="left"/>
    </xf>
    <xf numFmtId="0" fontId="14" fillId="0" borderId="27" xfId="2" applyFont="1" applyBorder="1" applyAlignment="1">
      <alignment horizontal="left"/>
    </xf>
    <xf numFmtId="0" fontId="14" fillId="0" borderId="38" xfId="2" applyFont="1" applyBorder="1" applyAlignment="1">
      <alignment horizontal="left" vertical="center"/>
    </xf>
    <xf numFmtId="0" fontId="14" fillId="0" borderId="33" xfId="2" applyFont="1" applyBorder="1" applyAlignment="1">
      <alignment horizontal="left" wrapText="1"/>
    </xf>
    <xf numFmtId="0" fontId="14" fillId="0" borderId="39" xfId="2" applyFont="1" applyBorder="1" applyAlignment="1">
      <alignment horizontal="left"/>
    </xf>
    <xf numFmtId="0" fontId="14" fillId="0" borderId="0" xfId="2" applyFont="1" applyAlignment="1">
      <alignment wrapText="1"/>
    </xf>
    <xf numFmtId="44" fontId="13" fillId="0" borderId="0" xfId="4" applyFont="1" applyFill="1" applyBorder="1" applyAlignment="1">
      <alignment vertical="center"/>
    </xf>
    <xf numFmtId="0" fontId="7" fillId="0" borderId="0" xfId="0" applyFont="1" applyAlignment="1">
      <alignment horizontal="center" vertical="center"/>
    </xf>
    <xf numFmtId="0" fontId="13" fillId="0" borderId="28" xfId="2" applyFont="1" applyBorder="1" applyAlignment="1">
      <alignment vertical="center"/>
    </xf>
    <xf numFmtId="0" fontId="13" fillId="0" borderId="5" xfId="2" applyFont="1" applyBorder="1" applyAlignment="1">
      <alignment vertical="center"/>
    </xf>
    <xf numFmtId="44" fontId="13" fillId="0" borderId="0" xfId="4" applyFont="1" applyFill="1" applyBorder="1" applyAlignment="1">
      <alignment horizontal="center" vertical="center"/>
    </xf>
    <xf numFmtId="0" fontId="23" fillId="0" borderId="20" xfId="2" applyFont="1" applyBorder="1" applyAlignment="1">
      <alignment horizontal="left"/>
    </xf>
    <xf numFmtId="0" fontId="27" fillId="0" borderId="0" xfId="2" applyFont="1"/>
    <xf numFmtId="0" fontId="23" fillId="0" borderId="0" xfId="2" applyFont="1" applyAlignment="1">
      <alignment horizontal="right" vertical="center"/>
    </xf>
    <xf numFmtId="44" fontId="23" fillId="0" borderId="0" xfId="4" applyFont="1" applyFill="1" applyBorder="1" applyAlignment="1">
      <alignment vertical="center"/>
    </xf>
    <xf numFmtId="44" fontId="23" fillId="0" borderId="0" xfId="4" applyFont="1" applyFill="1" applyBorder="1" applyAlignment="1">
      <alignment horizontal="center" vertical="center"/>
    </xf>
    <xf numFmtId="44" fontId="28" fillId="0" borderId="0" xfId="4" applyFont="1" applyBorder="1" applyAlignment="1">
      <alignment horizontal="center"/>
    </xf>
    <xf numFmtId="44" fontId="28" fillId="0" borderId="21" xfId="4" applyFont="1" applyBorder="1" applyAlignment="1">
      <alignment horizontal="center"/>
    </xf>
    <xf numFmtId="0" fontId="7" fillId="0" borderId="42"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0"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3" fillId="0" borderId="0" xfId="2" applyFont="1" applyAlignment="1">
      <alignment horizontal="right" vertical="center"/>
    </xf>
    <xf numFmtId="0" fontId="17" fillId="0" borderId="0" xfId="2" applyFont="1" applyAlignment="1">
      <alignment horizontal="left" vertical="center"/>
    </xf>
    <xf numFmtId="0" fontId="14" fillId="0" borderId="7" xfId="2" applyFont="1" applyBorder="1" applyAlignment="1">
      <alignment vertical="center"/>
    </xf>
    <xf numFmtId="0" fontId="14" fillId="0" borderId="25" xfId="2" applyFont="1" applyBorder="1" applyAlignment="1">
      <alignment vertical="center"/>
    </xf>
    <xf numFmtId="0" fontId="14" fillId="0" borderId="31" xfId="2" applyFont="1" applyBorder="1" applyAlignment="1">
      <alignment vertical="center"/>
    </xf>
    <xf numFmtId="0" fontId="14" fillId="0" borderId="32" xfId="2" applyFont="1" applyBorder="1" applyAlignment="1">
      <alignment vertical="center"/>
    </xf>
    <xf numFmtId="0" fontId="14" fillId="0" borderId="33" xfId="2" applyFont="1" applyBorder="1" applyAlignment="1">
      <alignment horizontal="center" vertical="center"/>
    </xf>
    <xf numFmtId="0" fontId="29" fillId="0" borderId="0" xfId="0" applyFont="1" applyAlignment="1">
      <alignment vertical="center"/>
    </xf>
    <xf numFmtId="165" fontId="14" fillId="0" borderId="5" xfId="0" applyNumberFormat="1" applyFont="1" applyBorder="1" applyAlignment="1">
      <alignment horizontal="center" vertical="center"/>
    </xf>
    <xf numFmtId="0" fontId="14" fillId="0" borderId="8" xfId="0" applyFont="1" applyBorder="1" applyAlignment="1">
      <alignment horizontal="left" wrapText="1"/>
    </xf>
    <xf numFmtId="164" fontId="14" fillId="0" borderId="5" xfId="0" applyNumberFormat="1" applyFont="1" applyBorder="1" applyAlignment="1">
      <alignment horizontal="center"/>
    </xf>
    <xf numFmtId="164" fontId="14" fillId="0" borderId="2" xfId="0" applyNumberFormat="1" applyFont="1" applyBorder="1" applyAlignment="1">
      <alignment horizontal="center"/>
    </xf>
    <xf numFmtId="164" fontId="14" fillId="0" borderId="4" xfId="0" applyNumberFormat="1" applyFont="1" applyBorder="1" applyAlignment="1">
      <alignment horizontal="center"/>
    </xf>
    <xf numFmtId="164" fontId="14" fillId="0" borderId="3" xfId="0" applyNumberFormat="1" applyFont="1" applyBorder="1" applyAlignment="1">
      <alignment horizontal="center"/>
    </xf>
    <xf numFmtId="0" fontId="14" fillId="0" borderId="8" xfId="0" applyFont="1" applyBorder="1"/>
    <xf numFmtId="0" fontId="14" fillId="0" borderId="8" xfId="0" applyFont="1" applyBorder="1" applyAlignment="1">
      <alignment wrapText="1"/>
    </xf>
    <xf numFmtId="0" fontId="14" fillId="0" borderId="5" xfId="0" applyFont="1" applyBorder="1"/>
    <xf numFmtId="0" fontId="14" fillId="0" borderId="10" xfId="0" applyFont="1" applyBorder="1"/>
    <xf numFmtId="164" fontId="13" fillId="0" borderId="10" xfId="0" applyNumberFormat="1" applyFont="1" applyBorder="1" applyAlignment="1">
      <alignment horizontal="center"/>
    </xf>
    <xf numFmtId="0" fontId="29" fillId="0" borderId="0" xfId="0" applyFont="1"/>
    <xf numFmtId="0" fontId="13" fillId="0" borderId="11" xfId="0" applyFont="1" applyBorder="1" applyAlignment="1">
      <alignment horizontal="center"/>
    </xf>
    <xf numFmtId="164" fontId="13" fillId="0" borderId="12" xfId="0" applyNumberFormat="1" applyFont="1" applyBorder="1" applyAlignment="1">
      <alignment horizontal="center"/>
    </xf>
    <xf numFmtId="164" fontId="13" fillId="0" borderId="11" xfId="0" applyNumberFormat="1" applyFont="1" applyBorder="1" applyAlignment="1">
      <alignment horizontal="center"/>
    </xf>
    <xf numFmtId="164" fontId="13" fillId="0" borderId="43" xfId="0" applyNumberFormat="1" applyFont="1" applyBorder="1" applyAlignment="1">
      <alignment horizontal="center"/>
    </xf>
    <xf numFmtId="164" fontId="13" fillId="0" borderId="9" xfId="0" applyNumberFormat="1" applyFont="1" applyBorder="1" applyAlignment="1">
      <alignment horizontal="center"/>
    </xf>
    <xf numFmtId="164" fontId="14" fillId="3" borderId="5" xfId="0" applyNumberFormat="1" applyFont="1" applyFill="1" applyBorder="1" applyAlignment="1">
      <alignment horizontal="center"/>
    </xf>
    <xf numFmtId="164" fontId="13" fillId="3" borderId="10" xfId="0" applyNumberFormat="1" applyFont="1" applyFill="1" applyBorder="1" applyAlignment="1">
      <alignment horizontal="center"/>
    </xf>
    <xf numFmtId="166" fontId="14" fillId="0" borderId="2" xfId="0" applyNumberFormat="1" applyFont="1" applyBorder="1" applyAlignment="1">
      <alignment horizontal="center" wrapText="1"/>
    </xf>
    <xf numFmtId="166" fontId="13" fillId="0" borderId="12" xfId="0" applyNumberFormat="1" applyFont="1" applyBorder="1" applyAlignment="1">
      <alignment horizontal="center"/>
    </xf>
    <xf numFmtId="0" fontId="13" fillId="0" borderId="0" xfId="2" applyFont="1" applyAlignment="1">
      <alignment vertical="center"/>
    </xf>
    <xf numFmtId="0" fontId="13" fillId="0" borderId="4" xfId="2" applyFont="1" applyBorder="1" applyAlignment="1">
      <alignment vertical="center"/>
    </xf>
    <xf numFmtId="0" fontId="16" fillId="0" borderId="0" xfId="2" applyFont="1"/>
    <xf numFmtId="0" fontId="17" fillId="0" borderId="0" xfId="2" applyFont="1" applyAlignment="1">
      <alignment vertical="center"/>
    </xf>
    <xf numFmtId="0" fontId="13" fillId="0" borderId="1" xfId="2" applyFont="1" applyBorder="1" applyAlignment="1">
      <alignment vertical="center"/>
    </xf>
    <xf numFmtId="0" fontId="23" fillId="0" borderId="25" xfId="2" applyFont="1" applyBorder="1" applyAlignment="1">
      <alignment horizontal="center" vertical="center" wrapText="1"/>
    </xf>
    <xf numFmtId="164" fontId="14" fillId="7" borderId="5" xfId="0" applyNumberFormat="1" applyFont="1" applyFill="1" applyBorder="1" applyAlignment="1">
      <alignment horizontal="center"/>
    </xf>
    <xf numFmtId="164" fontId="13" fillId="7" borderId="10" xfId="0" applyNumberFormat="1" applyFont="1" applyFill="1" applyBorder="1" applyAlignment="1">
      <alignment horizontal="center"/>
    </xf>
    <xf numFmtId="166" fontId="14" fillId="7" borderId="2" xfId="0" applyNumberFormat="1" applyFont="1" applyFill="1" applyBorder="1" applyAlignment="1">
      <alignment horizontal="center" wrapText="1"/>
    </xf>
    <xf numFmtId="164" fontId="14" fillId="7" borderId="2" xfId="0" applyNumberFormat="1" applyFont="1" applyFill="1" applyBorder="1" applyAlignment="1">
      <alignment horizontal="center"/>
    </xf>
    <xf numFmtId="166" fontId="13" fillId="7" borderId="12" xfId="0" applyNumberFormat="1" applyFont="1" applyFill="1" applyBorder="1" applyAlignment="1">
      <alignment horizontal="center"/>
    </xf>
    <xf numFmtId="164" fontId="14" fillId="7" borderId="8" xfId="0" applyNumberFormat="1" applyFont="1" applyFill="1" applyBorder="1" applyAlignment="1">
      <alignment horizontal="center"/>
    </xf>
    <xf numFmtId="44" fontId="14" fillId="7" borderId="5" xfId="4" applyFont="1" applyFill="1" applyBorder="1" applyAlignment="1"/>
    <xf numFmtId="44" fontId="14" fillId="7" borderId="5" xfId="4" applyFont="1" applyFill="1" applyBorder="1" applyAlignment="1">
      <alignment horizontal="left"/>
    </xf>
    <xf numFmtId="44" fontId="14" fillId="7" borderId="5" xfId="4" applyFont="1" applyFill="1" applyBorder="1" applyAlignment="1">
      <alignment horizontal="left" wrapText="1"/>
    </xf>
    <xf numFmtId="44" fontId="14" fillId="7" borderId="23" xfId="4" applyFont="1" applyFill="1" applyBorder="1" applyAlignment="1">
      <alignment horizontal="left"/>
    </xf>
    <xf numFmtId="44" fontId="14" fillId="8" borderId="5" xfId="4" applyFont="1" applyFill="1" applyBorder="1" applyAlignment="1">
      <alignment horizontal="left" wrapText="1"/>
    </xf>
    <xf numFmtId="0" fontId="14" fillId="0" borderId="26" xfId="2" applyFont="1" applyBorder="1" applyAlignment="1">
      <alignment horizontal="center" vertical="center"/>
    </xf>
    <xf numFmtId="0" fontId="8" fillId="0" borderId="47" xfId="0" quotePrefix="1" applyFont="1" applyBorder="1" applyAlignment="1">
      <alignment horizontal="center" vertical="center"/>
    </xf>
    <xf numFmtId="0" fontId="26" fillId="4" borderId="5" xfId="0" applyFont="1" applyFill="1" applyBorder="1" applyAlignment="1">
      <alignment horizontal="center" vertical="center"/>
    </xf>
    <xf numFmtId="0" fontId="0" fillId="0" borderId="14" xfId="0" applyBorder="1"/>
    <xf numFmtId="0" fontId="11" fillId="0" borderId="14" xfId="0" applyFont="1" applyBorder="1"/>
    <xf numFmtId="0" fontId="0" fillId="0" borderId="13" xfId="0" applyBorder="1"/>
    <xf numFmtId="0" fontId="0" fillId="0" borderId="59"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4" fillId="7" borderId="3" xfId="5" applyNumberFormat="1" applyFont="1" applyFill="1" applyBorder="1" applyAlignment="1">
      <alignment vertical="center"/>
    </xf>
    <xf numFmtId="44" fontId="14" fillId="7" borderId="3" xfId="1" applyFont="1" applyFill="1" applyBorder="1" applyAlignment="1">
      <alignment horizontal="right" vertical="center"/>
    </xf>
    <xf numFmtId="44" fontId="14" fillId="7" borderId="36" xfId="2" applyNumberFormat="1" applyFont="1" applyFill="1" applyBorder="1" applyAlignment="1">
      <alignment horizontal="left" vertical="center"/>
    </xf>
    <xf numFmtId="0" fontId="12" fillId="4" borderId="3" xfId="0" applyFont="1" applyFill="1" applyBorder="1" applyAlignment="1">
      <alignment vertical="center"/>
    </xf>
    <xf numFmtId="44" fontId="22" fillId="4" borderId="1" xfId="1" applyFont="1" applyFill="1" applyBorder="1" applyAlignment="1">
      <alignment vertical="center" wrapText="1"/>
    </xf>
    <xf numFmtId="44" fontId="34" fillId="7" borderId="4" xfId="0" applyNumberFormat="1" applyFont="1" applyFill="1" applyBorder="1"/>
    <xf numFmtId="0" fontId="33" fillId="0" borderId="0" xfId="2" applyFont="1" applyAlignment="1">
      <alignment vertical="center"/>
    </xf>
    <xf numFmtId="0" fontId="14" fillId="0" borderId="3" xfId="2" applyFont="1" applyBorder="1" applyAlignment="1">
      <alignment vertical="center"/>
    </xf>
    <xf numFmtId="0" fontId="14" fillId="0" borderId="1" xfId="2" applyFont="1" applyBorder="1" applyAlignment="1">
      <alignment vertical="center"/>
    </xf>
    <xf numFmtId="0" fontId="14" fillId="0" borderId="16" xfId="2" applyFont="1" applyBorder="1" applyAlignment="1">
      <alignment vertical="center"/>
    </xf>
    <xf numFmtId="44" fontId="14" fillId="7" borderId="4" xfId="4" applyFont="1" applyFill="1" applyBorder="1" applyAlignment="1">
      <alignment horizontal="left" wrapText="1"/>
    </xf>
    <xf numFmtId="44" fontId="14" fillId="7" borderId="5" xfId="1" applyFont="1" applyFill="1" applyBorder="1" applyAlignment="1"/>
    <xf numFmtId="0" fontId="0" fillId="0" borderId="5" xfId="0" applyBorder="1"/>
    <xf numFmtId="0" fontId="0" fillId="0" borderId="0" xfId="0" applyAlignment="1">
      <alignment wrapText="1"/>
    </xf>
    <xf numFmtId="49" fontId="14" fillId="0" borderId="3" xfId="2" applyNumberFormat="1" applyFont="1" applyBorder="1" applyAlignment="1">
      <alignment vertical="center"/>
    </xf>
    <xf numFmtId="49" fontId="14" fillId="0" borderId="1" xfId="2" applyNumberFormat="1" applyFont="1" applyBorder="1" applyAlignment="1">
      <alignment vertical="center"/>
    </xf>
    <xf numFmtId="49" fontId="0" fillId="0" borderId="4" xfId="0" applyNumberFormat="1" applyBorder="1" applyAlignment="1">
      <alignment wrapText="1"/>
    </xf>
    <xf numFmtId="0" fontId="14" fillId="0" borderId="5" xfId="2" applyFont="1" applyBorder="1" applyAlignment="1">
      <alignment vertical="center" wrapText="1"/>
    </xf>
    <xf numFmtId="0" fontId="13" fillId="0" borderId="3" xfId="2" applyFont="1" applyBorder="1" applyAlignment="1">
      <alignment vertical="center"/>
    </xf>
    <xf numFmtId="14" fontId="14" fillId="0" borderId="47" xfId="2" applyNumberFormat="1" applyFont="1" applyBorder="1" applyAlignment="1">
      <alignment vertical="center"/>
    </xf>
    <xf numFmtId="14" fontId="14" fillId="0" borderId="5" xfId="2" applyNumberFormat="1" applyFont="1" applyBorder="1" applyAlignment="1">
      <alignment vertical="center"/>
    </xf>
    <xf numFmtId="164" fontId="21" fillId="0" borderId="4" xfId="1" applyNumberFormat="1" applyFont="1" applyFill="1" applyBorder="1" applyAlignment="1">
      <alignment vertical="center" wrapText="1"/>
    </xf>
    <xf numFmtId="166" fontId="21" fillId="0" borderId="4" xfId="1" applyNumberFormat="1" applyFont="1" applyFill="1" applyBorder="1" applyAlignment="1">
      <alignment vertical="center"/>
    </xf>
    <xf numFmtId="164" fontId="21" fillId="7" borderId="4" xfId="1" applyNumberFormat="1" applyFont="1" applyFill="1" applyBorder="1" applyAlignment="1">
      <alignment vertical="center"/>
    </xf>
    <xf numFmtId="166" fontId="21" fillId="7" borderId="4" xfId="5" applyNumberFormat="1" applyFont="1" applyFill="1" applyBorder="1" applyAlignment="1">
      <alignment vertical="center"/>
    </xf>
    <xf numFmtId="164" fontId="34" fillId="7" borderId="4" xfId="0" applyNumberFormat="1" applyFont="1" applyFill="1" applyBorder="1"/>
    <xf numFmtId="165" fontId="14" fillId="0" borderId="5" xfId="0" quotePrefix="1" applyNumberFormat="1" applyFont="1" applyBorder="1" applyAlignment="1">
      <alignment horizontal="center" vertical="center"/>
    </xf>
    <xf numFmtId="0" fontId="36" fillId="0" borderId="5" xfId="0" applyFont="1" applyBorder="1" applyAlignment="1">
      <alignment horizontal="center" wrapText="1"/>
    </xf>
    <xf numFmtId="0" fontId="26" fillId="9" borderId="20" xfId="2" applyFont="1" applyFill="1" applyBorder="1" applyAlignment="1">
      <alignment horizontal="left" vertical="center"/>
    </xf>
    <xf numFmtId="0" fontId="26" fillId="9" borderId="0" xfId="2" applyFont="1" applyFill="1" applyAlignment="1">
      <alignment horizontal="center" vertical="center"/>
    </xf>
    <xf numFmtId="0" fontId="26" fillId="9" borderId="0" xfId="2" applyFont="1" applyFill="1" applyAlignment="1">
      <alignment vertical="center"/>
    </xf>
    <xf numFmtId="0" fontId="12" fillId="9" borderId="0" xfId="2" applyFont="1" applyFill="1"/>
    <xf numFmtId="0" fontId="12" fillId="9" borderId="21" xfId="2" applyFont="1" applyFill="1" applyBorder="1"/>
    <xf numFmtId="0" fontId="37" fillId="9" borderId="20" xfId="2" applyFont="1" applyFill="1" applyBorder="1" applyAlignment="1">
      <alignment horizontal="left" vertical="center"/>
    </xf>
    <xf numFmtId="0" fontId="37" fillId="9" borderId="0" xfId="2" applyFont="1" applyFill="1" applyAlignment="1">
      <alignment horizontal="left" vertical="center"/>
    </xf>
    <xf numFmtId="0" fontId="37" fillId="9" borderId="21" xfId="2" applyFont="1" applyFill="1" applyBorder="1" applyAlignment="1">
      <alignment horizontal="left" vertical="center"/>
    </xf>
    <xf numFmtId="0" fontId="14" fillId="0" borderId="3" xfId="2" applyFont="1" applyBorder="1" applyAlignment="1">
      <alignment horizontal="left" vertical="center"/>
    </xf>
    <xf numFmtId="0" fontId="14" fillId="0" borderId="1" xfId="2" applyFont="1" applyBorder="1" applyAlignment="1">
      <alignment horizontal="left" vertical="center"/>
    </xf>
    <xf numFmtId="0" fontId="14" fillId="0" borderId="4" xfId="2" applyFont="1" applyBorder="1" applyAlignment="1">
      <alignment horizontal="left" vertical="center"/>
    </xf>
    <xf numFmtId="0" fontId="19" fillId="5" borderId="17" xfId="2" applyFont="1" applyFill="1" applyBorder="1" applyAlignment="1">
      <alignment horizontal="left" vertical="center"/>
    </xf>
    <xf numFmtId="0" fontId="19" fillId="5" borderId="18" xfId="2" applyFont="1" applyFill="1" applyBorder="1" applyAlignment="1">
      <alignment horizontal="left" vertical="center"/>
    </xf>
    <xf numFmtId="0" fontId="19" fillId="5" borderId="0" xfId="2" applyFont="1" applyFill="1" applyAlignment="1">
      <alignment horizontal="left" vertical="center"/>
    </xf>
    <xf numFmtId="0" fontId="19" fillId="5" borderId="21" xfId="2" applyFont="1" applyFill="1" applyBorder="1" applyAlignment="1">
      <alignment horizontal="left" vertical="center"/>
    </xf>
    <xf numFmtId="0" fontId="32" fillId="6" borderId="17" xfId="0" applyFont="1" applyFill="1" applyBorder="1" applyAlignment="1">
      <alignment horizontal="center"/>
    </xf>
    <xf numFmtId="0" fontId="30" fillId="6" borderId="19" xfId="0" applyFont="1" applyFill="1" applyBorder="1" applyAlignment="1">
      <alignment horizontal="center"/>
    </xf>
    <xf numFmtId="0" fontId="31" fillId="6" borderId="20" xfId="0" applyFont="1" applyFill="1" applyBorder="1" applyAlignment="1">
      <alignment horizontal="center"/>
    </xf>
    <xf numFmtId="0" fontId="31" fillId="6" borderId="21" xfId="0" applyFont="1" applyFill="1" applyBorder="1" applyAlignment="1">
      <alignment horizontal="center"/>
    </xf>
    <xf numFmtId="0" fontId="14" fillId="0" borderId="3" xfId="2" applyFont="1" applyBorder="1" applyAlignment="1">
      <alignment horizontal="center" vertical="center"/>
    </xf>
    <xf numFmtId="0" fontId="14" fillId="0" borderId="1" xfId="2" applyFont="1" applyBorder="1" applyAlignment="1">
      <alignment horizontal="center" vertical="center"/>
    </xf>
    <xf numFmtId="0" fontId="14" fillId="0" borderId="16" xfId="2" applyFont="1" applyBorder="1" applyAlignment="1">
      <alignment horizontal="center" vertical="center"/>
    </xf>
    <xf numFmtId="0" fontId="37" fillId="9" borderId="28" xfId="2" applyFont="1" applyFill="1" applyBorder="1" applyAlignment="1">
      <alignment horizontal="left" vertical="center"/>
    </xf>
    <xf numFmtId="0" fontId="26" fillId="9" borderId="1" xfId="2" applyFont="1" applyFill="1" applyBorder="1" applyAlignment="1">
      <alignment horizontal="left" vertical="center"/>
    </xf>
    <xf numFmtId="0" fontId="26" fillId="9" borderId="16" xfId="2" applyFont="1" applyFill="1" applyBorder="1" applyAlignment="1">
      <alignment horizontal="left" vertical="center"/>
    </xf>
    <xf numFmtId="16" fontId="13" fillId="0" borderId="29" xfId="2" applyNumberFormat="1" applyFont="1" applyBorder="1" applyAlignment="1">
      <alignment horizontal="center" vertical="center"/>
    </xf>
    <xf numFmtId="0" fontId="13" fillId="0" borderId="48" xfId="2" applyFont="1" applyBorder="1" applyAlignment="1">
      <alignment horizontal="center" vertical="center"/>
    </xf>
    <xf numFmtId="10" fontId="14" fillId="0" borderId="41" xfId="5" applyNumberFormat="1" applyFont="1" applyBorder="1" applyAlignment="1">
      <alignment horizontal="center" vertical="center" wrapText="1"/>
    </xf>
    <xf numFmtId="10" fontId="14" fillId="0" borderId="15" xfId="5" applyNumberFormat="1" applyFont="1" applyBorder="1" applyAlignment="1">
      <alignment horizontal="center" vertical="center" wrapText="1"/>
    </xf>
    <xf numFmtId="10" fontId="13" fillId="0" borderId="47" xfId="5" applyNumberFormat="1" applyFont="1" applyBorder="1" applyAlignment="1">
      <alignment horizontal="center" vertical="center"/>
    </xf>
    <xf numFmtId="10" fontId="13" fillId="0" borderId="26" xfId="5" applyNumberFormat="1" applyFont="1" applyBorder="1" applyAlignment="1">
      <alignment horizontal="center" vertical="center"/>
    </xf>
    <xf numFmtId="10" fontId="14" fillId="0" borderId="3" xfId="5" applyNumberFormat="1" applyFont="1" applyBorder="1" applyAlignment="1">
      <alignment horizontal="left" vertical="center"/>
    </xf>
    <xf numFmtId="10" fontId="14" fillId="0" borderId="1" xfId="5" applyNumberFormat="1" applyFont="1" applyBorder="1" applyAlignment="1">
      <alignment horizontal="left" vertical="center"/>
    </xf>
    <xf numFmtId="10" fontId="14" fillId="0" borderId="4" xfId="5" applyNumberFormat="1" applyFont="1" applyBorder="1" applyAlignment="1">
      <alignment horizontal="left" vertical="center"/>
    </xf>
    <xf numFmtId="14" fontId="14" fillId="0" borderId="1" xfId="2" applyNumberFormat="1" applyFont="1" applyBorder="1" applyAlignment="1">
      <alignment horizontal="left" vertical="center"/>
    </xf>
    <xf numFmtId="14" fontId="14" fillId="0" borderId="16" xfId="2" applyNumberFormat="1" applyFont="1" applyBorder="1" applyAlignment="1">
      <alignment horizontal="left" vertical="center"/>
    </xf>
    <xf numFmtId="0" fontId="26" fillId="9" borderId="0" xfId="2" applyFont="1" applyFill="1" applyAlignment="1">
      <alignment horizontal="center" vertical="center"/>
    </xf>
    <xf numFmtId="0" fontId="14" fillId="7" borderId="37" xfId="2" applyFont="1" applyFill="1" applyBorder="1" applyAlignment="1">
      <alignment horizontal="center" vertical="center"/>
    </xf>
    <xf numFmtId="0" fontId="14" fillId="7" borderId="25" xfId="2" applyFont="1" applyFill="1" applyBorder="1" applyAlignment="1">
      <alignment horizontal="center" vertical="center"/>
    </xf>
    <xf numFmtId="0" fontId="14" fillId="0" borderId="30" xfId="2" applyFont="1" applyBorder="1" applyAlignment="1">
      <alignment horizontal="center" vertical="center"/>
    </xf>
    <xf numFmtId="0" fontId="14" fillId="0" borderId="32" xfId="2" applyFont="1" applyBorder="1" applyAlignment="1">
      <alignment horizontal="center" vertical="center"/>
    </xf>
    <xf numFmtId="0" fontId="37" fillId="9" borderId="24" xfId="2" applyFont="1" applyFill="1" applyBorder="1" applyAlignment="1">
      <alignment vertical="center"/>
    </xf>
    <xf numFmtId="0" fontId="26" fillId="9" borderId="7" xfId="2" applyFont="1" applyFill="1" applyBorder="1" applyAlignment="1">
      <alignment vertical="center"/>
    </xf>
    <xf numFmtId="0" fontId="26" fillId="9" borderId="25" xfId="2" applyFont="1" applyFill="1" applyBorder="1" applyAlignment="1">
      <alignment vertical="center"/>
    </xf>
    <xf numFmtId="0" fontId="12" fillId="9" borderId="7" xfId="2" applyFont="1" applyFill="1" applyBorder="1" applyAlignment="1">
      <alignment vertical="center"/>
    </xf>
    <xf numFmtId="0" fontId="12" fillId="9" borderId="15" xfId="2" applyFont="1" applyFill="1" applyBorder="1" applyAlignment="1">
      <alignment vertical="center"/>
    </xf>
    <xf numFmtId="0" fontId="19" fillId="5" borderId="19" xfId="2" applyFont="1" applyFill="1" applyBorder="1" applyAlignment="1">
      <alignment horizontal="left" vertical="center"/>
    </xf>
    <xf numFmtId="0" fontId="14" fillId="0" borderId="24" xfId="2" applyFont="1" applyBorder="1" applyAlignment="1">
      <alignment horizontal="left" vertical="center" wrapText="1"/>
    </xf>
    <xf numFmtId="0" fontId="14" fillId="0" borderId="7" xfId="2" applyFont="1" applyBorder="1" applyAlignment="1">
      <alignment horizontal="left" vertical="center" wrapText="1"/>
    </xf>
    <xf numFmtId="0" fontId="14" fillId="0" borderId="15" xfId="2" applyFont="1" applyBorder="1" applyAlignment="1">
      <alignment horizontal="left" vertical="center" wrapText="1"/>
    </xf>
    <xf numFmtId="0" fontId="14" fillId="0" borderId="16" xfId="2" applyFont="1" applyBorder="1" applyAlignment="1">
      <alignment horizontal="left" vertical="center"/>
    </xf>
    <xf numFmtId="0" fontId="13" fillId="0" borderId="30" xfId="2" applyFont="1" applyBorder="1" applyAlignment="1">
      <alignment horizontal="center" vertical="center"/>
    </xf>
    <xf numFmtId="0" fontId="13" fillId="0" borderId="31" xfId="2" applyFont="1" applyBorder="1" applyAlignment="1">
      <alignment horizontal="center" vertical="center"/>
    </xf>
    <xf numFmtId="0" fontId="13" fillId="0" borderId="32" xfId="2" applyFont="1" applyBorder="1" applyAlignment="1">
      <alignment horizontal="center" vertical="center"/>
    </xf>
    <xf numFmtId="14" fontId="14" fillId="0" borderId="30" xfId="2" applyNumberFormat="1" applyFont="1" applyBorder="1" applyAlignment="1">
      <alignment horizontal="left" vertical="center"/>
    </xf>
    <xf numFmtId="0" fontId="14" fillId="0" borderId="31" xfId="2" applyFont="1" applyBorder="1" applyAlignment="1">
      <alignment horizontal="left" vertical="center"/>
    </xf>
    <xf numFmtId="0" fontId="14" fillId="0" borderId="34" xfId="2" applyFont="1" applyBorder="1" applyAlignment="1">
      <alignment horizontal="left" vertical="center"/>
    </xf>
    <xf numFmtId="0" fontId="14" fillId="0" borderId="35" xfId="2" applyFont="1" applyBorder="1" applyAlignment="1">
      <alignment horizontal="center"/>
    </xf>
    <xf numFmtId="0" fontId="23" fillId="0" borderId="20" xfId="2" applyFont="1" applyBorder="1" applyAlignment="1">
      <alignment horizontal="left" vertical="top" wrapText="1"/>
    </xf>
    <xf numFmtId="0" fontId="23" fillId="0" borderId="0" xfId="2" applyFont="1" applyAlignment="1">
      <alignment horizontal="left" vertical="top" wrapText="1"/>
    </xf>
    <xf numFmtId="0" fontId="23" fillId="0" borderId="21" xfId="2" applyFont="1" applyBorder="1" applyAlignment="1">
      <alignment horizontal="left" vertical="top" wrapText="1"/>
    </xf>
    <xf numFmtId="0" fontId="26" fillId="9" borderId="0" xfId="2" applyFont="1" applyFill="1" applyAlignment="1">
      <alignment horizontal="left" vertical="center"/>
    </xf>
    <xf numFmtId="0" fontId="26" fillId="9" borderId="21" xfId="2" applyFont="1" applyFill="1" applyBorder="1" applyAlignment="1">
      <alignment horizontal="left" vertical="center"/>
    </xf>
    <xf numFmtId="0" fontId="37" fillId="9" borderId="40" xfId="2" applyFont="1" applyFill="1" applyBorder="1" applyAlignment="1">
      <alignment horizontal="left" vertical="center"/>
    </xf>
    <xf numFmtId="0" fontId="26" fillId="9" borderId="14" xfId="2" applyFont="1" applyFill="1" applyBorder="1" applyAlignment="1">
      <alignment horizontal="left" vertical="center"/>
    </xf>
    <xf numFmtId="0" fontId="26" fillId="9" borderId="41" xfId="2" applyFont="1" applyFill="1" applyBorder="1" applyAlignment="1">
      <alignment horizontal="left" vertical="center"/>
    </xf>
    <xf numFmtId="0" fontId="13" fillId="0" borderId="49" xfId="2" applyFont="1" applyBorder="1" applyAlignment="1">
      <alignment horizontal="center" vertical="center"/>
    </xf>
    <xf numFmtId="0" fontId="13" fillId="0" borderId="25" xfId="2" applyFont="1" applyBorder="1" applyAlignment="1">
      <alignment horizontal="center" vertical="center"/>
    </xf>
    <xf numFmtId="14" fontId="14" fillId="0" borderId="3" xfId="2" applyNumberFormat="1" applyFont="1" applyBorder="1" applyAlignment="1">
      <alignment horizontal="left" vertical="center"/>
    </xf>
    <xf numFmtId="14" fontId="14" fillId="0" borderId="50" xfId="2" applyNumberFormat="1" applyFont="1" applyBorder="1" applyAlignment="1">
      <alignment horizontal="center" vertical="center" wrapText="1"/>
    </xf>
    <xf numFmtId="14" fontId="14" fillId="0" borderId="41" xfId="2" applyNumberFormat="1" applyFont="1" applyBorder="1" applyAlignment="1">
      <alignment horizontal="center" vertical="center" wrapText="1"/>
    </xf>
    <xf numFmtId="14" fontId="14" fillId="0" borderId="37" xfId="2" applyNumberFormat="1" applyFont="1" applyBorder="1" applyAlignment="1">
      <alignment horizontal="center" vertical="center" wrapText="1"/>
    </xf>
    <xf numFmtId="14" fontId="14" fillId="0" borderId="15" xfId="2" applyNumberFormat="1" applyFont="1" applyBorder="1" applyAlignment="1">
      <alignment horizontal="center" vertical="center" wrapText="1"/>
    </xf>
    <xf numFmtId="14" fontId="14" fillId="0" borderId="3" xfId="1" applyNumberFormat="1" applyFont="1" applyBorder="1" applyAlignment="1">
      <alignment horizontal="left" vertical="center"/>
    </xf>
    <xf numFmtId="14" fontId="14" fillId="0" borderId="1" xfId="1" applyNumberFormat="1" applyFont="1" applyBorder="1" applyAlignment="1">
      <alignment horizontal="left" vertical="center"/>
    </xf>
    <xf numFmtId="14" fontId="14" fillId="0" borderId="16" xfId="1" applyNumberFormat="1" applyFont="1" applyBorder="1" applyAlignment="1">
      <alignment horizontal="left" vertical="center"/>
    </xf>
    <xf numFmtId="0" fontId="14" fillId="0" borderId="35" xfId="2" applyFont="1" applyBorder="1"/>
    <xf numFmtId="0" fontId="14" fillId="0" borderId="20" xfId="2" applyFont="1" applyBorder="1" applyAlignment="1">
      <alignment horizontal="left" vertical="center" wrapText="1"/>
    </xf>
    <xf numFmtId="0" fontId="14" fillId="0" borderId="0" xfId="2" applyFont="1" applyAlignment="1">
      <alignment horizontal="left" vertical="center" wrapText="1"/>
    </xf>
    <xf numFmtId="0" fontId="14" fillId="0" borderId="21" xfId="2" applyFont="1" applyBorder="1" applyAlignment="1">
      <alignment horizontal="left" vertical="center" wrapText="1"/>
    </xf>
    <xf numFmtId="0" fontId="37" fillId="9" borderId="24" xfId="2" applyFont="1" applyFill="1" applyBorder="1" applyAlignment="1">
      <alignment horizontal="left" vertical="center"/>
    </xf>
    <xf numFmtId="0" fontId="26" fillId="9" borderId="7" xfId="2" applyFont="1" applyFill="1" applyBorder="1" applyAlignment="1">
      <alignment horizontal="left" vertical="center"/>
    </xf>
    <xf numFmtId="0" fontId="26" fillId="9" borderId="15" xfId="2" applyFont="1" applyFill="1" applyBorder="1" applyAlignment="1">
      <alignment horizontal="left" vertical="center"/>
    </xf>
    <xf numFmtId="0" fontId="14" fillId="0" borderId="30" xfId="2" applyFont="1" applyBorder="1" applyAlignment="1">
      <alignment horizontal="left" vertical="center"/>
    </xf>
    <xf numFmtId="0" fontId="14" fillId="0" borderId="32" xfId="2" applyFont="1" applyBorder="1" applyAlignment="1">
      <alignment horizontal="left" vertical="center"/>
    </xf>
    <xf numFmtId="14" fontId="14" fillId="0" borderId="31" xfId="2" applyNumberFormat="1" applyFont="1" applyBorder="1" applyAlignment="1">
      <alignment horizontal="left" vertical="center"/>
    </xf>
    <xf numFmtId="14" fontId="14" fillId="0" borderId="34" xfId="2" applyNumberFormat="1" applyFont="1" applyBorder="1" applyAlignment="1">
      <alignment horizontal="left" vertical="center"/>
    </xf>
    <xf numFmtId="0" fontId="14" fillId="7" borderId="49" xfId="2" applyFont="1" applyFill="1" applyBorder="1" applyAlignment="1">
      <alignment horizontal="left" vertical="center"/>
    </xf>
    <xf numFmtId="0" fontId="14" fillId="7" borderId="25" xfId="2" applyFont="1" applyFill="1" applyBorder="1" applyAlignment="1">
      <alignment horizontal="left" vertical="center"/>
    </xf>
    <xf numFmtId="0" fontId="14" fillId="7" borderId="50" xfId="2" applyFont="1" applyFill="1" applyBorder="1" applyAlignment="1">
      <alignment horizontal="right" vertical="center"/>
    </xf>
    <xf numFmtId="0" fontId="14" fillId="7" borderId="37" xfId="2" applyFont="1" applyFill="1" applyBorder="1" applyAlignment="1">
      <alignment horizontal="right" vertical="center"/>
    </xf>
    <xf numFmtId="0" fontId="14" fillId="7" borderId="14" xfId="2" applyFont="1" applyFill="1" applyBorder="1" applyAlignment="1">
      <alignment horizontal="center" vertical="center"/>
    </xf>
    <xf numFmtId="0" fontId="14" fillId="7" borderId="7" xfId="2" applyFont="1" applyFill="1" applyBorder="1" applyAlignment="1">
      <alignment horizontal="center" vertical="center"/>
    </xf>
    <xf numFmtId="0" fontId="3" fillId="7" borderId="3"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7"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7" borderId="37"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5" xfId="0" applyFont="1" applyFill="1" applyBorder="1" applyAlignment="1">
      <alignment horizontal="left" vertical="center" wrapText="1"/>
    </xf>
    <xf numFmtId="0" fontId="5" fillId="0" borderId="0" xfId="0" applyFont="1" applyAlignment="1">
      <alignment horizontal="center"/>
    </xf>
    <xf numFmtId="0" fontId="3" fillId="7" borderId="50" xfId="0" applyFont="1" applyFill="1" applyBorder="1" applyAlignment="1">
      <alignment horizontal="left" vertical="center" wrapText="1"/>
    </xf>
    <xf numFmtId="0" fontId="3" fillId="7" borderId="1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50" xfId="0" applyFont="1" applyBorder="1" applyAlignment="1">
      <alignment horizontal="left" vertical="center" wrapText="1"/>
    </xf>
    <xf numFmtId="0" fontId="3" fillId="0" borderId="14" xfId="0" applyFont="1" applyBorder="1" applyAlignment="1">
      <alignment horizontal="left" vertical="center" wrapText="1"/>
    </xf>
    <xf numFmtId="0" fontId="3" fillId="0" borderId="49" xfId="0" applyFont="1" applyBorder="1" applyAlignment="1">
      <alignment horizontal="left" vertical="center" wrapText="1"/>
    </xf>
    <xf numFmtId="0" fontId="8" fillId="0" borderId="47" xfId="0" applyFont="1" applyBorder="1" applyAlignment="1">
      <alignment horizontal="center" vertical="center"/>
    </xf>
    <xf numFmtId="0" fontId="8" fillId="0" borderId="26" xfId="0" applyFont="1" applyBorder="1" applyAlignment="1">
      <alignment horizontal="center" vertical="center"/>
    </xf>
    <xf numFmtId="0" fontId="26" fillId="4" borderId="13" xfId="0" applyFont="1" applyFill="1" applyBorder="1" applyAlignment="1">
      <alignment horizontal="center" vertical="center"/>
    </xf>
    <xf numFmtId="0" fontId="26" fillId="4" borderId="0" xfId="0" applyFont="1" applyFill="1" applyAlignment="1">
      <alignment horizontal="center" vertical="center"/>
    </xf>
    <xf numFmtId="0" fontId="26" fillId="4" borderId="59" xfId="0" applyFont="1" applyFill="1" applyBorder="1" applyAlignment="1">
      <alignment horizontal="center" vertical="center"/>
    </xf>
    <xf numFmtId="0" fontId="26" fillId="4" borderId="52" xfId="0" applyFont="1" applyFill="1" applyBorder="1" applyAlignment="1">
      <alignment horizontal="center" vertical="center"/>
    </xf>
    <xf numFmtId="0" fontId="26" fillId="4" borderId="53" xfId="0" applyFont="1" applyFill="1" applyBorder="1" applyAlignment="1">
      <alignment horizontal="center" vertical="center"/>
    </xf>
    <xf numFmtId="0" fontId="26" fillId="4" borderId="5" xfId="0" applyFont="1" applyFill="1" applyBorder="1" applyAlignment="1">
      <alignment horizontal="center" vertical="center"/>
    </xf>
    <xf numFmtId="0" fontId="26" fillId="4" borderId="54" xfId="0" applyFont="1" applyFill="1" applyBorder="1" applyAlignment="1">
      <alignment horizontal="center" vertical="center"/>
    </xf>
    <xf numFmtId="0" fontId="26" fillId="4" borderId="55" xfId="0" applyFont="1" applyFill="1" applyBorder="1" applyAlignment="1">
      <alignment horizontal="center" vertical="center"/>
    </xf>
    <xf numFmtId="0" fontId="26" fillId="4" borderId="56" xfId="0" applyFont="1" applyFill="1" applyBorder="1" applyAlignment="1">
      <alignment horizontal="center" vertical="center"/>
    </xf>
    <xf numFmtId="0" fontId="26" fillId="4" borderId="51" xfId="0" applyFont="1" applyFill="1" applyBorder="1" applyAlignment="1">
      <alignment horizontal="left" vertical="center"/>
    </xf>
    <xf numFmtId="0" fontId="26" fillId="4" borderId="0" xfId="0" applyFont="1" applyFill="1" applyAlignment="1">
      <alignment horizontal="left" vertical="center"/>
    </xf>
    <xf numFmtId="0" fontId="26" fillId="4" borderId="57" xfId="0" applyFont="1" applyFill="1" applyBorder="1" applyAlignment="1">
      <alignment horizontal="left" vertical="center"/>
    </xf>
    <xf numFmtId="0" fontId="26" fillId="4" borderId="58" xfId="0" applyFont="1" applyFill="1" applyBorder="1" applyAlignment="1">
      <alignment horizontal="left" vertical="center"/>
    </xf>
    <xf numFmtId="0" fontId="26" fillId="4" borderId="52" xfId="0" applyFont="1" applyFill="1" applyBorder="1" applyAlignment="1">
      <alignment horizontal="left" vertical="center"/>
    </xf>
    <xf numFmtId="0" fontId="26" fillId="4" borderId="51" xfId="0" applyFont="1" applyFill="1" applyBorder="1" applyAlignment="1">
      <alignment horizontal="center" vertical="center"/>
    </xf>
    <xf numFmtId="0" fontId="12" fillId="9" borderId="3" xfId="0" applyFont="1" applyFill="1" applyBorder="1" applyAlignment="1">
      <alignment vertical="center"/>
    </xf>
    <xf numFmtId="44" fontId="22" fillId="9" borderId="1" xfId="1" applyFont="1" applyFill="1" applyBorder="1" applyAlignment="1">
      <alignment vertical="center" wrapText="1"/>
    </xf>
    <xf numFmtId="0" fontId="26" fillId="9" borderId="5" xfId="0" applyFont="1" applyFill="1" applyBorder="1" applyAlignment="1">
      <alignment horizontal="center" vertical="center" wrapText="1"/>
    </xf>
    <xf numFmtId="0" fontId="26" fillId="9" borderId="6" xfId="0" applyFont="1" applyFill="1" applyBorder="1" applyAlignment="1">
      <alignment horizontal="center" vertical="center" wrapText="1"/>
    </xf>
    <xf numFmtId="0" fontId="26" fillId="9" borderId="2" xfId="0" applyFont="1" applyFill="1" applyBorder="1" applyAlignment="1">
      <alignment horizontal="center" vertical="center" wrapText="1"/>
    </xf>
    <xf numFmtId="0" fontId="26" fillId="9" borderId="4" xfId="0" applyFont="1" applyFill="1" applyBorder="1" applyAlignment="1">
      <alignment horizontal="center" vertical="center" wrapText="1"/>
    </xf>
    <xf numFmtId="0" fontId="26" fillId="9" borderId="8" xfId="0" applyFont="1" applyFill="1" applyBorder="1" applyAlignment="1">
      <alignment horizontal="center" vertical="center" wrapText="1"/>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FF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247650</xdr:colOff>
          <xdr:row>5</xdr:row>
          <xdr:rowOff>95250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447675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66675</xdr:colOff>
          <xdr:row>2</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showRuler="0" zoomScale="90" zoomScaleNormal="90" zoomScaleSheetLayoutView="90" zoomScalePageLayoutView="70" workbookViewId="0">
      <selection activeCell="A7" sqref="A7:H7"/>
    </sheetView>
  </sheetViews>
  <sheetFormatPr defaultColWidth="8.5703125" defaultRowHeight="13.5" x14ac:dyDescent="0.25"/>
  <cols>
    <col min="1" max="1" width="26.5703125" style="14" customWidth="1"/>
    <col min="2" max="2" width="12.42578125" style="14" customWidth="1"/>
    <col min="3" max="3" width="14.140625" style="14" customWidth="1"/>
    <col min="4" max="4" width="14.7109375" style="14" customWidth="1"/>
    <col min="5" max="5" width="15.140625" style="14" customWidth="1"/>
    <col min="6" max="6" width="16.42578125" style="14" customWidth="1"/>
    <col min="7" max="7" width="15.42578125" style="38"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0" t="s">
        <v>17</v>
      </c>
      <c r="B2" s="90"/>
      <c r="C2" s="90"/>
      <c r="D2" s="90"/>
      <c r="E2" s="90"/>
      <c r="F2" s="90"/>
      <c r="G2" s="90"/>
      <c r="H2" s="90"/>
    </row>
    <row r="3" spans="1:8" s="15" customFormat="1" ht="18" x14ac:dyDescent="0.3">
      <c r="A3" s="91" t="s">
        <v>42</v>
      </c>
      <c r="B3" s="91"/>
      <c r="C3" s="91"/>
      <c r="D3" s="91"/>
      <c r="E3" s="91"/>
      <c r="F3" s="91"/>
      <c r="G3" s="161" t="s">
        <v>57</v>
      </c>
      <c r="H3" s="162"/>
    </row>
    <row r="4" spans="1:8" s="15" customFormat="1" ht="11.45" customHeight="1" x14ac:dyDescent="0.25">
      <c r="A4" s="60"/>
      <c r="B4" s="60"/>
      <c r="C4" s="60"/>
      <c r="D4" s="60"/>
      <c r="E4" s="60"/>
      <c r="F4" s="60"/>
      <c r="G4" s="163" t="s">
        <v>58</v>
      </c>
      <c r="H4" s="164"/>
    </row>
    <row r="5" spans="1:8" s="16" customFormat="1" ht="20.100000000000001" customHeight="1" thickBot="1" x14ac:dyDescent="0.4">
      <c r="A5" s="124"/>
      <c r="B5" s="88"/>
      <c r="C5" s="88"/>
      <c r="D5" s="88"/>
      <c r="E5" s="88"/>
      <c r="F5" s="88"/>
      <c r="G5" s="171"/>
      <c r="H5" s="172"/>
    </row>
    <row r="6" spans="1:8" s="16" customFormat="1" ht="18" customHeight="1" x14ac:dyDescent="0.35">
      <c r="A6" s="157" t="s">
        <v>18</v>
      </c>
      <c r="B6" s="158"/>
      <c r="C6" s="158"/>
      <c r="D6" s="158"/>
      <c r="E6" s="158"/>
      <c r="F6" s="158"/>
      <c r="G6" s="159"/>
      <c r="H6" s="160"/>
    </row>
    <row r="7" spans="1:8" s="16" customFormat="1" ht="18" customHeight="1" x14ac:dyDescent="0.25">
      <c r="A7" s="151" t="s">
        <v>19</v>
      </c>
      <c r="B7" s="152"/>
      <c r="C7" s="152"/>
      <c r="D7" s="152"/>
      <c r="E7" s="152"/>
      <c r="F7" s="152"/>
      <c r="G7" s="152"/>
      <c r="H7" s="153"/>
    </row>
    <row r="8" spans="1:8" s="16" customFormat="1" ht="18" customHeight="1" x14ac:dyDescent="0.35">
      <c r="A8" s="17" t="s">
        <v>84</v>
      </c>
      <c r="B8" s="154"/>
      <c r="C8" s="155"/>
      <c r="D8" s="126"/>
      <c r="E8" s="126"/>
      <c r="F8" s="126"/>
      <c r="G8" s="126"/>
      <c r="H8" s="127"/>
    </row>
    <row r="9" spans="1:8" s="16" customFormat="1" ht="18" customHeight="1" x14ac:dyDescent="0.35">
      <c r="A9" s="17" t="s">
        <v>33</v>
      </c>
      <c r="B9" s="165"/>
      <c r="C9" s="166"/>
      <c r="D9" s="166"/>
      <c r="E9" s="166"/>
      <c r="F9" s="166"/>
      <c r="G9" s="166"/>
      <c r="H9" s="167"/>
    </row>
    <row r="10" spans="1:8" s="16" customFormat="1" ht="18" customHeight="1" x14ac:dyDescent="0.35">
      <c r="A10" s="17" t="s">
        <v>20</v>
      </c>
      <c r="B10" s="165"/>
      <c r="C10" s="166"/>
      <c r="D10" s="166"/>
      <c r="E10" s="166"/>
      <c r="F10" s="166"/>
      <c r="G10" s="166"/>
      <c r="H10" s="167"/>
    </row>
    <row r="11" spans="1:8" s="16" customFormat="1" ht="18" customHeight="1" x14ac:dyDescent="0.35">
      <c r="A11" s="17" t="s">
        <v>43</v>
      </c>
      <c r="B11" s="165"/>
      <c r="C11" s="166"/>
      <c r="D11" s="166"/>
      <c r="E11" s="166"/>
      <c r="F11" s="166"/>
      <c r="G11" s="166"/>
      <c r="H11" s="167"/>
    </row>
    <row r="12" spans="1:8" s="18" customFormat="1" ht="15" customHeight="1" x14ac:dyDescent="0.25">
      <c r="A12" s="168" t="s">
        <v>53</v>
      </c>
      <c r="B12" s="169"/>
      <c r="C12" s="169"/>
      <c r="D12" s="169"/>
      <c r="E12" s="169"/>
      <c r="F12" s="169"/>
      <c r="G12" s="169"/>
      <c r="H12" s="170"/>
    </row>
    <row r="13" spans="1:8" s="16" customFormat="1" ht="23.45" customHeight="1" x14ac:dyDescent="0.35">
      <c r="A13" s="41" t="s">
        <v>52</v>
      </c>
      <c r="B13" s="125" t="s">
        <v>63</v>
      </c>
      <c r="C13" s="42" t="s">
        <v>85</v>
      </c>
      <c r="D13" s="135" t="s">
        <v>86</v>
      </c>
      <c r="E13" s="136"/>
      <c r="F13" s="180"/>
      <c r="G13" s="180"/>
      <c r="H13" s="181"/>
    </row>
    <row r="14" spans="1:8" s="16" customFormat="1" ht="18" customHeight="1" x14ac:dyDescent="0.35">
      <c r="A14" s="92" t="s">
        <v>87</v>
      </c>
      <c r="B14" s="132"/>
      <c r="C14" s="133"/>
      <c r="D14" s="133"/>
      <c r="E14" s="42" t="s">
        <v>12</v>
      </c>
      <c r="F14" s="214" t="s">
        <v>65</v>
      </c>
      <c r="G14" s="180"/>
      <c r="H14" s="181"/>
    </row>
    <row r="15" spans="1:8" s="16" customFormat="1" ht="18" customHeight="1" x14ac:dyDescent="0.35">
      <c r="A15" s="89" t="s">
        <v>21</v>
      </c>
      <c r="B15" s="154" t="s">
        <v>76</v>
      </c>
      <c r="C15" s="155"/>
      <c r="D15" s="156"/>
      <c r="E15" s="92" t="s">
        <v>13</v>
      </c>
      <c r="F15" s="219" t="s">
        <v>65</v>
      </c>
      <c r="G15" s="220"/>
      <c r="H15" s="221"/>
    </row>
    <row r="16" spans="1:8" s="16" customFormat="1" ht="18" customHeight="1" x14ac:dyDescent="0.25">
      <c r="A16" s="41" t="s">
        <v>55</v>
      </c>
      <c r="B16" s="154" t="s">
        <v>76</v>
      </c>
      <c r="C16" s="155"/>
      <c r="D16" s="156"/>
      <c r="E16" s="89" t="s">
        <v>54</v>
      </c>
      <c r="F16" s="118" t="e">
        <f>E23/F17</f>
        <v>#DIV/0!</v>
      </c>
      <c r="G16" s="175" t="s">
        <v>62</v>
      </c>
      <c r="H16" s="173" t="s">
        <v>76</v>
      </c>
    </row>
    <row r="17" spans="1:11" s="16" customFormat="1" ht="18" customHeight="1" x14ac:dyDescent="0.25">
      <c r="A17" s="42" t="s">
        <v>61</v>
      </c>
      <c r="B17" s="177" t="s">
        <v>66</v>
      </c>
      <c r="C17" s="178"/>
      <c r="D17" s="179"/>
      <c r="E17" s="89" t="s">
        <v>39</v>
      </c>
      <c r="F17" s="119">
        <f>E23+A23</f>
        <v>0</v>
      </c>
      <c r="G17" s="176"/>
      <c r="H17" s="174"/>
    </row>
    <row r="18" spans="1:11" s="16" customFormat="1" ht="18" customHeight="1" x14ac:dyDescent="0.25">
      <c r="A18" s="187" t="s">
        <v>34</v>
      </c>
      <c r="B18" s="188"/>
      <c r="C18" s="188"/>
      <c r="D18" s="189"/>
      <c r="E18" s="190"/>
      <c r="F18" s="190"/>
      <c r="G18" s="190"/>
      <c r="H18" s="191"/>
    </row>
    <row r="19" spans="1:11" s="16" customFormat="1" ht="18" customHeight="1" x14ac:dyDescent="0.25">
      <c r="A19" s="212" t="s">
        <v>11</v>
      </c>
      <c r="B19" s="235" t="str">
        <f>B13</f>
        <v>74AXXXX</v>
      </c>
      <c r="C19" s="237" t="str">
        <f>'SC Support Doc'!A1</f>
        <v>-</v>
      </c>
      <c r="D19" s="233">
        <f>'SC Support Doc'!B1</f>
        <v>1</v>
      </c>
      <c r="E19" s="42" t="s">
        <v>44</v>
      </c>
      <c r="F19" s="137" t="s">
        <v>65</v>
      </c>
      <c r="G19" s="215"/>
      <c r="H19" s="216"/>
    </row>
    <row r="20" spans="1:11" s="16" customFormat="1" ht="18" customHeight="1" x14ac:dyDescent="0.25">
      <c r="A20" s="213"/>
      <c r="B20" s="236"/>
      <c r="C20" s="238"/>
      <c r="D20" s="234"/>
      <c r="E20" s="42" t="s">
        <v>45</v>
      </c>
      <c r="F20" s="138" t="s">
        <v>65</v>
      </c>
      <c r="G20" s="217"/>
      <c r="H20" s="218"/>
    </row>
    <row r="21" spans="1:11" ht="18" customHeight="1" x14ac:dyDescent="0.25">
      <c r="A21" s="209" t="s">
        <v>107</v>
      </c>
      <c r="B21" s="210"/>
      <c r="C21" s="210"/>
      <c r="D21" s="210"/>
      <c r="E21" s="210"/>
      <c r="F21" s="210"/>
      <c r="G21" s="210"/>
      <c r="H21" s="211"/>
    </row>
    <row r="22" spans="1:11" s="21" customFormat="1" ht="48.75" customHeight="1" x14ac:dyDescent="0.25">
      <c r="A22" s="19" t="s">
        <v>15</v>
      </c>
      <c r="B22" s="19" t="s">
        <v>101</v>
      </c>
      <c r="C22" s="19" t="s">
        <v>49</v>
      </c>
      <c r="D22" s="19" t="s">
        <v>74</v>
      </c>
      <c r="E22" s="93" t="s">
        <v>59</v>
      </c>
      <c r="F22" s="19" t="s">
        <v>102</v>
      </c>
      <c r="G22" s="19" t="s">
        <v>56</v>
      </c>
      <c r="H22" s="20" t="s">
        <v>75</v>
      </c>
    </row>
    <row r="23" spans="1:11" ht="18" customHeight="1" x14ac:dyDescent="0.25">
      <c r="A23" s="129">
        <f>'SC Support Doc'!F23</f>
        <v>0</v>
      </c>
      <c r="B23" s="100">
        <f>'SC Support Doc'!G23</f>
        <v>0</v>
      </c>
      <c r="C23" s="104">
        <f>'SC Support Doc'!H23</f>
        <v>0</v>
      </c>
      <c r="D23" s="101">
        <f>'SC Support Doc'!I23</f>
        <v>0</v>
      </c>
      <c r="E23" s="128">
        <f>'SC Support Doc'!E23</f>
        <v>0</v>
      </c>
      <c r="F23" s="102">
        <f>'SC Support Doc'!S23</f>
        <v>0</v>
      </c>
      <c r="G23" s="104">
        <f>'SC Support Doc'!P23</f>
        <v>0</v>
      </c>
      <c r="H23" s="103">
        <f>'SC Support Doc'!S6</f>
        <v>0</v>
      </c>
    </row>
    <row r="24" spans="1:11" ht="14.45" customHeight="1" x14ac:dyDescent="0.4">
      <c r="A24" s="22"/>
      <c r="C24" s="59"/>
      <c r="D24" s="59"/>
      <c r="E24" s="39"/>
      <c r="F24" s="43"/>
      <c r="G24" s="23"/>
      <c r="H24" s="24"/>
    </row>
    <row r="25" spans="1:11" ht="22.35" hidden="1" customHeight="1" x14ac:dyDescent="0.25">
      <c r="A25" s="204" t="s">
        <v>40</v>
      </c>
      <c r="B25" s="205"/>
      <c r="C25" s="205"/>
      <c r="D25" s="205"/>
      <c r="E25" s="205"/>
      <c r="F25" s="205"/>
      <c r="G25" s="205"/>
      <c r="H25" s="206"/>
    </row>
    <row r="26" spans="1:11" ht="8.4499999999999993" customHeight="1" x14ac:dyDescent="0.35">
      <c r="A26" s="44"/>
      <c r="B26" s="45"/>
      <c r="C26" s="46"/>
      <c r="D26" s="46"/>
      <c r="E26" s="47"/>
      <c r="F26" s="48"/>
      <c r="G26" s="49"/>
      <c r="H26" s="50"/>
    </row>
    <row r="27" spans="1:11" ht="18" customHeight="1" x14ac:dyDescent="0.25">
      <c r="A27" s="151" t="s">
        <v>22</v>
      </c>
      <c r="B27" s="207"/>
      <c r="C27" s="207"/>
      <c r="D27" s="207"/>
      <c r="E27" s="207"/>
      <c r="F27" s="207"/>
      <c r="G27" s="207"/>
      <c r="H27" s="208"/>
    </row>
    <row r="28" spans="1:11" ht="75" customHeight="1" x14ac:dyDescent="0.25">
      <c r="A28" s="193" t="s">
        <v>46</v>
      </c>
      <c r="B28" s="194"/>
      <c r="C28" s="194"/>
      <c r="D28" s="194"/>
      <c r="E28" s="194"/>
      <c r="F28" s="194"/>
      <c r="G28" s="194"/>
      <c r="H28" s="195"/>
    </row>
    <row r="29" spans="1:11" s="27" customFormat="1" ht="24.95" customHeight="1" x14ac:dyDescent="0.25">
      <c r="A29" s="25" t="s">
        <v>23</v>
      </c>
      <c r="B29" s="154" t="s">
        <v>64</v>
      </c>
      <c r="C29" s="155"/>
      <c r="D29" s="156"/>
      <c r="E29" s="26" t="s">
        <v>24</v>
      </c>
      <c r="F29" s="154" t="s">
        <v>24</v>
      </c>
      <c r="G29" s="155"/>
      <c r="H29" s="196"/>
      <c r="K29" s="28"/>
    </row>
    <row r="30" spans="1:11" s="16" customFormat="1" ht="24.95" customHeight="1" thickBot="1" x14ac:dyDescent="0.3">
      <c r="A30" s="29" t="s">
        <v>25</v>
      </c>
      <c r="B30" s="197"/>
      <c r="C30" s="198"/>
      <c r="D30" s="199"/>
      <c r="E30" s="30" t="s">
        <v>26</v>
      </c>
      <c r="F30" s="200" t="s">
        <v>65</v>
      </c>
      <c r="G30" s="201"/>
      <c r="H30" s="202"/>
      <c r="K30" s="31"/>
    </row>
    <row r="31" spans="1:11" ht="9.9499999999999993" customHeight="1" thickBot="1" x14ac:dyDescent="0.3">
      <c r="A31" s="203"/>
      <c r="B31" s="203"/>
      <c r="C31" s="203"/>
      <c r="D31" s="203"/>
      <c r="E31" s="203"/>
      <c r="F31" s="203"/>
      <c r="G31" s="203"/>
      <c r="H31" s="203"/>
    </row>
    <row r="32" spans="1:11" ht="18" customHeight="1" x14ac:dyDescent="0.25">
      <c r="A32" s="157" t="s">
        <v>27</v>
      </c>
      <c r="B32" s="158"/>
      <c r="C32" s="158"/>
      <c r="D32" s="158"/>
      <c r="E32" s="158"/>
      <c r="F32" s="158"/>
      <c r="G32" s="158"/>
      <c r="H32" s="192"/>
    </row>
    <row r="33" spans="1:8" ht="59.25" customHeight="1" x14ac:dyDescent="0.25">
      <c r="A33" s="223" t="s">
        <v>28</v>
      </c>
      <c r="B33" s="224"/>
      <c r="C33" s="224"/>
      <c r="D33" s="224"/>
      <c r="E33" s="224"/>
      <c r="F33" s="224"/>
      <c r="G33" s="224"/>
      <c r="H33" s="225"/>
    </row>
    <row r="34" spans="1:8" ht="18" customHeight="1" x14ac:dyDescent="0.25">
      <c r="A34" s="226" t="s">
        <v>29</v>
      </c>
      <c r="B34" s="227"/>
      <c r="C34" s="227"/>
      <c r="D34" s="227"/>
      <c r="E34" s="227"/>
      <c r="F34" s="227"/>
      <c r="G34" s="227"/>
      <c r="H34" s="228"/>
    </row>
    <row r="35" spans="1:8" ht="24.95" customHeight="1" x14ac:dyDescent="0.25">
      <c r="A35" s="25" t="s">
        <v>23</v>
      </c>
      <c r="B35" s="154"/>
      <c r="C35" s="155"/>
      <c r="D35" s="156"/>
      <c r="E35" s="26" t="s">
        <v>24</v>
      </c>
      <c r="F35" s="154"/>
      <c r="G35" s="155"/>
      <c r="H35" s="196"/>
    </row>
    <row r="36" spans="1:8" s="16" customFormat="1" ht="24.95" customHeight="1" thickBot="1" x14ac:dyDescent="0.3">
      <c r="A36" s="29" t="s">
        <v>25</v>
      </c>
      <c r="B36" s="229"/>
      <c r="C36" s="201"/>
      <c r="D36" s="230"/>
      <c r="E36" s="30" t="s">
        <v>26</v>
      </c>
      <c r="F36" s="200"/>
      <c r="G36" s="231"/>
      <c r="H36" s="232"/>
    </row>
    <row r="37" spans="1:8" ht="9.9499999999999993" customHeight="1" thickBot="1" x14ac:dyDescent="0.3">
      <c r="A37" s="222"/>
      <c r="B37" s="222"/>
      <c r="C37" s="222"/>
      <c r="D37" s="222"/>
      <c r="E37" s="222"/>
      <c r="F37" s="222"/>
      <c r="G37" s="222"/>
      <c r="H37" s="222"/>
    </row>
    <row r="38" spans="1:8" ht="18" customHeight="1" x14ac:dyDescent="0.25">
      <c r="A38" s="157" t="s">
        <v>30</v>
      </c>
      <c r="B38" s="158"/>
      <c r="C38" s="158"/>
      <c r="D38" s="158"/>
      <c r="E38" s="158"/>
      <c r="F38" s="158"/>
      <c r="G38" s="158"/>
      <c r="H38" s="192"/>
    </row>
    <row r="39" spans="1:8" s="32" customFormat="1" ht="17.25" customHeight="1" x14ac:dyDescent="0.3">
      <c r="A39" s="146" t="s">
        <v>48</v>
      </c>
      <c r="B39" s="182" t="s">
        <v>31</v>
      </c>
      <c r="C39" s="182"/>
      <c r="D39" s="147" t="s">
        <v>32</v>
      </c>
      <c r="E39" s="148"/>
      <c r="F39" s="148"/>
      <c r="G39" s="149"/>
      <c r="H39" s="150"/>
    </row>
    <row r="40" spans="1:8" ht="17.25" customHeight="1" x14ac:dyDescent="0.25">
      <c r="A40" s="120">
        <f>C23</f>
        <v>0</v>
      </c>
      <c r="B40" s="183" t="str">
        <f>B13</f>
        <v>74AXXXX</v>
      </c>
      <c r="C40" s="184"/>
      <c r="D40" s="105"/>
      <c r="E40" s="61"/>
      <c r="F40" s="62"/>
      <c r="G40" s="33"/>
      <c r="H40" s="34"/>
    </row>
    <row r="41" spans="1:8" ht="17.25" customHeight="1" thickBot="1" x14ac:dyDescent="0.3">
      <c r="A41" s="35"/>
      <c r="B41" s="185"/>
      <c r="C41" s="186"/>
      <c r="D41" s="65"/>
      <c r="E41" s="63"/>
      <c r="F41" s="64"/>
      <c r="G41" s="36"/>
      <c r="H41" s="37"/>
    </row>
  </sheetData>
  <dataConsolidate/>
  <mergeCells count="46">
    <mergeCell ref="F14:H14"/>
    <mergeCell ref="G19:H20"/>
    <mergeCell ref="F15:H15"/>
    <mergeCell ref="A37:H37"/>
    <mergeCell ref="A38:H38"/>
    <mergeCell ref="A33:H33"/>
    <mergeCell ref="A34:H34"/>
    <mergeCell ref="B35:D35"/>
    <mergeCell ref="F35:H35"/>
    <mergeCell ref="B36:D36"/>
    <mergeCell ref="F36:H36"/>
    <mergeCell ref="D19:D20"/>
    <mergeCell ref="B19:B20"/>
    <mergeCell ref="C19:C20"/>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A7:H7"/>
    <mergeCell ref="B16:D16"/>
    <mergeCell ref="A6:H6"/>
    <mergeCell ref="G3:H3"/>
    <mergeCell ref="G4:H4"/>
    <mergeCell ref="B9:H9"/>
    <mergeCell ref="B10:H10"/>
    <mergeCell ref="B11:H11"/>
    <mergeCell ref="A12:H12"/>
    <mergeCell ref="G5:H5"/>
    <mergeCell ref="B15:D15"/>
    <mergeCell ref="H16:H17"/>
    <mergeCell ref="G16:G17"/>
    <mergeCell ref="B17:D17"/>
    <mergeCell ref="F13:H13"/>
    <mergeCell ref="B8:C8"/>
  </mergeCells>
  <dataValidations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Current Grant Invoice Amount" prompt="This amount is linked to cell H23 on the support documentation spreadsheet. This is the amount of eligible incurred expenditures for the grant." sqref="C22" xr:uid="{85C2E642-AA5A-48FB-AC93-90E4D19A0815}"/>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SHA,SHA-CAP,RMRA, FTA 5304, FHWA SPR"</formula1>
    </dataValidation>
    <dataValidation type="list" allowBlank="1" showInputMessage="1" showErrorMessage="1" sqref="D13" xr:uid="{F4B91F22-8D13-4100-A932-49B52B0DEC9A}">
      <formula1>"Use Drop-Down Selection,21/22,22/23,23/24,24/25,25/26"</formula1>
    </dataValidation>
    <dataValidation allowBlank="1" showInputMessage="1" showErrorMessage="1" promptTitle="FY Awarded" prompt="Choose the FY of award for the Restricted Grant Agreement number (RGA)" sqref="C13" xr:uid="{CA520D7A-7743-4455-A36E-0218E981FD91}"/>
    <dataValidation allowBlank="1" showInputMessage="1" showErrorMessage="1" promptTitle="Internal Revenue Service #" prompt="Enter Agency's Internal Revenue Service #" sqref="A8" xr:uid="{9BE57C02-0D62-46A7-B94F-13F80EFD68C3}"/>
    <dataValidation allowBlank="1" showInputMessage="1" showErrorMessage="1" promptTitle="Project Name" prompt="Enter the agency’s RGA Project Name located in the executed agreement. _x000a_" sqref="A14" xr:uid="{1C6D457C-1991-4ECE-B134-8F09B8B56382}"/>
    <dataValidation allowBlank="1" showInputMessage="1" showErrorMessage="1" promptTitle="Reimbursement Breakdown" prompt="All fields below are linked to SC Support Doc tab. Info can be found on RGA Executed Contract and submitted RFRs." sqref="A21:H21" xr:uid="{8B9FC1EA-C1F2-4A4C-8946-5A39600FFCEE}"/>
  </dataValidations>
  <printOptions horizontalCentered="1"/>
  <pageMargins left="0.52" right="0.52" top="0.5" bottom="0.2" header="0" footer="0"/>
  <pageSetup scale="72"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tabSelected="1" view="pageBreakPreview" topLeftCell="D3" zoomScale="90" zoomScaleNormal="85" zoomScaleSheetLayoutView="90" workbookViewId="0">
      <selection activeCell="N4" sqref="N4"/>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17" t="s">
        <v>82</v>
      </c>
      <c r="B1" s="145">
        <v>1</v>
      </c>
      <c r="C1" s="107" t="s">
        <v>41</v>
      </c>
      <c r="D1" s="108"/>
      <c r="E1" s="264" t="s">
        <v>5</v>
      </c>
      <c r="F1" s="264"/>
      <c r="G1" s="264"/>
      <c r="H1" s="109"/>
      <c r="I1" s="108"/>
      <c r="J1" s="108"/>
      <c r="K1" s="108"/>
      <c r="L1" s="109"/>
      <c r="M1" s="109"/>
      <c r="N1" s="109"/>
      <c r="O1" s="109"/>
      <c r="P1" s="109"/>
      <c r="Q1" s="121" t="s">
        <v>92</v>
      </c>
      <c r="R1" s="122"/>
      <c r="S1" s="139">
        <f>F23</f>
        <v>0</v>
      </c>
    </row>
    <row r="2" spans="1:19" ht="21" customHeight="1" x14ac:dyDescent="0.25">
      <c r="B2" s="113"/>
      <c r="C2" s="116"/>
      <c r="E2" s="110"/>
      <c r="G2" s="111"/>
      <c r="Q2" s="121" t="s">
        <v>93</v>
      </c>
      <c r="R2" s="122"/>
      <c r="S2" s="140">
        <f>G23+H23</f>
        <v>0</v>
      </c>
    </row>
    <row r="3" spans="1:19" ht="16.350000000000001" customHeight="1" x14ac:dyDescent="0.25">
      <c r="B3" s="110"/>
      <c r="E3" s="110"/>
      <c r="G3" s="111"/>
      <c r="Q3" s="121" t="s">
        <v>94</v>
      </c>
      <c r="R3" s="122"/>
      <c r="S3" s="141">
        <f>S1-S2</f>
        <v>0</v>
      </c>
    </row>
    <row r="4" spans="1:19" ht="21" customHeight="1" x14ac:dyDescent="0.25">
      <c r="B4" s="110"/>
      <c r="E4" s="259" t="s">
        <v>6</v>
      </c>
      <c r="F4" s="260"/>
      <c r="G4" s="261"/>
      <c r="I4" s="55"/>
      <c r="Q4" s="274" t="s">
        <v>60</v>
      </c>
      <c r="R4" s="275"/>
      <c r="S4" s="142">
        <f>E23</f>
        <v>0</v>
      </c>
    </row>
    <row r="5" spans="1:19" ht="16.5" x14ac:dyDescent="0.3">
      <c r="B5" s="121" t="s">
        <v>88</v>
      </c>
      <c r="C5" s="130" t="str">
        <f>'RFR-Invoice Form'!B13</f>
        <v>74AXXXX</v>
      </c>
      <c r="E5" s="110"/>
      <c r="G5" s="111"/>
      <c r="H5" s="6"/>
      <c r="I5" s="6"/>
      <c r="J5" s="6"/>
      <c r="K5" s="6"/>
      <c r="Q5" s="274" t="s">
        <v>95</v>
      </c>
      <c r="R5" s="275"/>
      <c r="S5" s="143">
        <f>S23+P23</f>
        <v>0</v>
      </c>
    </row>
    <row r="6" spans="1:19" ht="18" customHeight="1" x14ac:dyDescent="0.3">
      <c r="B6" s="121" t="s">
        <v>87</v>
      </c>
      <c r="C6" s="134">
        <f>'RFR-Invoice Form'!B14</f>
        <v>0</v>
      </c>
      <c r="E6" s="114"/>
      <c r="F6" s="112"/>
      <c r="G6" s="115"/>
      <c r="H6" s="6"/>
      <c r="I6" s="6"/>
      <c r="J6" s="6"/>
      <c r="K6" s="6"/>
      <c r="L6" s="6"/>
      <c r="Q6" s="274" t="s">
        <v>96</v>
      </c>
      <c r="R6" s="275"/>
      <c r="S6" s="123">
        <f>S4-S5</f>
        <v>0</v>
      </c>
    </row>
    <row r="7" spans="1:19" ht="18" customHeight="1" x14ac:dyDescent="0.25">
      <c r="D7" s="131"/>
      <c r="E7" s="131"/>
      <c r="F7" s="131"/>
      <c r="G7" s="131"/>
      <c r="H7" s="131"/>
      <c r="I7" s="131"/>
      <c r="J7" s="6"/>
      <c r="K7" s="6"/>
      <c r="L7" s="6"/>
      <c r="Q7" s="13"/>
    </row>
    <row r="8" spans="1:19" s="66" customFormat="1" ht="28.35" customHeight="1" thickBot="1" x14ac:dyDescent="0.3">
      <c r="B8" s="262" t="s">
        <v>7</v>
      </c>
      <c r="C8" s="263"/>
      <c r="D8" s="265" t="s">
        <v>50</v>
      </c>
      <c r="E8" s="266"/>
      <c r="F8" s="266"/>
      <c r="G8" s="266"/>
      <c r="H8" s="266"/>
      <c r="I8" s="267"/>
      <c r="J8" s="273" t="s">
        <v>51</v>
      </c>
      <c r="K8" s="260"/>
      <c r="L8" s="260"/>
      <c r="M8" s="260"/>
      <c r="N8" s="270" t="s">
        <v>14</v>
      </c>
      <c r="O8" s="271"/>
      <c r="P8" s="272"/>
      <c r="Q8" s="268" t="s">
        <v>38</v>
      </c>
      <c r="R8" s="269"/>
      <c r="S8" s="269"/>
    </row>
    <row r="9" spans="1:19" s="5" customFormat="1" ht="14.25" customHeight="1" thickTop="1" x14ac:dyDescent="0.25">
      <c r="B9" s="10"/>
      <c r="C9" s="51">
        <v>1</v>
      </c>
      <c r="D9" s="52">
        <v>2</v>
      </c>
      <c r="E9" s="53">
        <v>3</v>
      </c>
      <c r="F9" s="53">
        <v>4</v>
      </c>
      <c r="G9" s="53">
        <v>5</v>
      </c>
      <c r="H9" s="53">
        <v>6</v>
      </c>
      <c r="I9" s="54">
        <v>7</v>
      </c>
      <c r="J9" s="40">
        <v>8</v>
      </c>
      <c r="K9" s="40">
        <v>9</v>
      </c>
      <c r="L9" s="40">
        <v>10</v>
      </c>
      <c r="M9" s="40">
        <v>11</v>
      </c>
      <c r="N9" s="40">
        <v>12</v>
      </c>
      <c r="O9" s="40">
        <v>13</v>
      </c>
      <c r="P9" s="40">
        <v>14</v>
      </c>
      <c r="Q9" s="40">
        <v>15</v>
      </c>
      <c r="R9" s="40">
        <v>16</v>
      </c>
      <c r="S9" s="40">
        <v>17</v>
      </c>
    </row>
    <row r="10" spans="1:19" s="66" customFormat="1" ht="51" x14ac:dyDescent="0.25">
      <c r="B10" s="276" t="s">
        <v>3</v>
      </c>
      <c r="C10" s="277" t="s">
        <v>8</v>
      </c>
      <c r="D10" s="278" t="s">
        <v>4</v>
      </c>
      <c r="E10" s="279" t="s">
        <v>67</v>
      </c>
      <c r="F10" s="276" t="s">
        <v>15</v>
      </c>
      <c r="G10" s="276" t="s">
        <v>103</v>
      </c>
      <c r="H10" s="276" t="s">
        <v>10</v>
      </c>
      <c r="I10" s="280" t="s">
        <v>9</v>
      </c>
      <c r="J10" s="278" t="s">
        <v>83</v>
      </c>
      <c r="K10" s="276" t="s">
        <v>35</v>
      </c>
      <c r="L10" s="276" t="s">
        <v>36</v>
      </c>
      <c r="M10" s="280" t="s">
        <v>37</v>
      </c>
      <c r="N10" s="278" t="s">
        <v>1</v>
      </c>
      <c r="O10" s="276" t="s">
        <v>2</v>
      </c>
      <c r="P10" s="276" t="s">
        <v>47</v>
      </c>
      <c r="Q10" s="278" t="s">
        <v>1</v>
      </c>
      <c r="R10" s="276" t="s">
        <v>2</v>
      </c>
      <c r="S10" s="276" t="s">
        <v>104</v>
      </c>
    </row>
    <row r="11" spans="1:19" s="78" customFormat="1" ht="13.5" x14ac:dyDescent="0.25">
      <c r="B11" s="144" t="s">
        <v>97</v>
      </c>
      <c r="C11" s="68"/>
      <c r="D11" s="96">
        <f>F11+E11</f>
        <v>0</v>
      </c>
      <c r="E11" s="86">
        <v>0</v>
      </c>
      <c r="F11" s="70">
        <v>0</v>
      </c>
      <c r="G11" s="94">
        <f>IF($B$1=1,0,IF($B$1=2,J11,IF($B$1=3,J11+K11,IF($B$1=4,J11+K11+L11,0))))</f>
        <v>0</v>
      </c>
      <c r="H11" s="84">
        <f>IF($B$1=1,J11,IF($B$1=2,K11,IF($B$1=3,L11,IF($B$1=4,M11,0))))</f>
        <v>0</v>
      </c>
      <c r="I11" s="99">
        <f>F11-G11-H11</f>
        <v>0</v>
      </c>
      <c r="J11" s="70"/>
      <c r="K11" s="69"/>
      <c r="L11" s="69"/>
      <c r="M11" s="69"/>
      <c r="N11" s="69"/>
      <c r="O11" s="69"/>
      <c r="P11" s="94">
        <f>N11+O11</f>
        <v>0</v>
      </c>
      <c r="Q11" s="71"/>
      <c r="R11" s="72"/>
      <c r="S11" s="94">
        <f>Q11+R11</f>
        <v>0</v>
      </c>
    </row>
    <row r="12" spans="1:19" s="78" customFormat="1" ht="13.5" x14ac:dyDescent="0.25">
      <c r="B12" s="144" t="s">
        <v>98</v>
      </c>
      <c r="C12" s="73"/>
      <c r="D12" s="96">
        <f>F12+E12</f>
        <v>0</v>
      </c>
      <c r="E12" s="86">
        <v>0</v>
      </c>
      <c r="F12" s="70">
        <v>0</v>
      </c>
      <c r="G12" s="94">
        <f t="shared" ref="G12:G22" si="0">IF($B$1=1,0,IF($B$1=2,J12,IF($B$1=3,J12+K12,IF($B$1=4,J12+K12+L12,0))))</f>
        <v>0</v>
      </c>
      <c r="H12" s="84">
        <f t="shared" ref="H12:H22" si="1">IF($B$1=1,J12,IF($B$1=2,K12,IF($B$1=3,L12,IF($B$1=4,M12,0))))</f>
        <v>0</v>
      </c>
      <c r="I12" s="99">
        <f t="shared" ref="I12:I22" si="2">F12-G12-H12</f>
        <v>0</v>
      </c>
      <c r="J12" s="70"/>
      <c r="K12" s="69"/>
      <c r="L12" s="69"/>
      <c r="M12" s="69"/>
      <c r="N12" s="69"/>
      <c r="O12" s="69"/>
      <c r="P12" s="94">
        <f t="shared" ref="P12:P22" si="3">N12+O12</f>
        <v>0</v>
      </c>
      <c r="Q12" s="71"/>
      <c r="R12" s="72"/>
      <c r="S12" s="94">
        <f t="shared" ref="S12:S22" si="4">Q12+R12</f>
        <v>0</v>
      </c>
    </row>
    <row r="13" spans="1:19" s="78" customFormat="1" ht="13.5" x14ac:dyDescent="0.25">
      <c r="B13" s="67">
        <v>1</v>
      </c>
      <c r="C13" s="73"/>
      <c r="D13" s="96">
        <f t="shared" ref="D13:D17" si="5">F13+E13</f>
        <v>0</v>
      </c>
      <c r="E13" s="86">
        <v>0</v>
      </c>
      <c r="F13" s="70">
        <v>0</v>
      </c>
      <c r="G13" s="94">
        <f t="shared" si="0"/>
        <v>0</v>
      </c>
      <c r="H13" s="84">
        <f t="shared" si="1"/>
        <v>0</v>
      </c>
      <c r="I13" s="99">
        <f t="shared" si="2"/>
        <v>0</v>
      </c>
      <c r="J13" s="70"/>
      <c r="K13" s="69"/>
      <c r="L13" s="69"/>
      <c r="M13" s="69"/>
      <c r="N13" s="69"/>
      <c r="O13" s="69"/>
      <c r="P13" s="94">
        <f t="shared" si="3"/>
        <v>0</v>
      </c>
      <c r="Q13" s="71"/>
      <c r="R13" s="72"/>
      <c r="S13" s="94">
        <f t="shared" si="4"/>
        <v>0</v>
      </c>
    </row>
    <row r="14" spans="1:19" s="78" customFormat="1" ht="13.5" x14ac:dyDescent="0.25">
      <c r="B14" s="67">
        <v>2</v>
      </c>
      <c r="C14" s="74"/>
      <c r="D14" s="96">
        <f t="shared" si="5"/>
        <v>0</v>
      </c>
      <c r="E14" s="86">
        <v>0</v>
      </c>
      <c r="F14" s="70">
        <v>0</v>
      </c>
      <c r="G14" s="94">
        <f t="shared" si="0"/>
        <v>0</v>
      </c>
      <c r="H14" s="84">
        <f t="shared" si="1"/>
        <v>0</v>
      </c>
      <c r="I14" s="99">
        <f t="shared" si="2"/>
        <v>0</v>
      </c>
      <c r="J14" s="70"/>
      <c r="K14" s="69"/>
      <c r="L14" s="69"/>
      <c r="M14" s="69"/>
      <c r="N14" s="69"/>
      <c r="O14" s="69"/>
      <c r="P14" s="94">
        <f t="shared" si="3"/>
        <v>0</v>
      </c>
      <c r="Q14" s="71"/>
      <c r="R14" s="72"/>
      <c r="S14" s="94">
        <f t="shared" si="4"/>
        <v>0</v>
      </c>
    </row>
    <row r="15" spans="1:19" s="78" customFormat="1" ht="13.5" x14ac:dyDescent="0.25">
      <c r="B15" s="67">
        <v>3</v>
      </c>
      <c r="C15" s="73"/>
      <c r="D15" s="96">
        <f t="shared" si="5"/>
        <v>0</v>
      </c>
      <c r="E15" s="86">
        <v>0</v>
      </c>
      <c r="F15" s="70">
        <v>0</v>
      </c>
      <c r="G15" s="94">
        <f t="shared" si="0"/>
        <v>0</v>
      </c>
      <c r="H15" s="84">
        <f t="shared" si="1"/>
        <v>0</v>
      </c>
      <c r="I15" s="99">
        <f t="shared" si="2"/>
        <v>0</v>
      </c>
      <c r="J15" s="70"/>
      <c r="K15" s="69"/>
      <c r="L15" s="69"/>
      <c r="M15" s="69"/>
      <c r="N15" s="69"/>
      <c r="O15" s="69"/>
      <c r="P15" s="94">
        <f t="shared" si="3"/>
        <v>0</v>
      </c>
      <c r="Q15" s="71"/>
      <c r="R15" s="72"/>
      <c r="S15" s="94">
        <f t="shared" si="4"/>
        <v>0</v>
      </c>
    </row>
    <row r="16" spans="1:19" s="78" customFormat="1" ht="13.5" x14ac:dyDescent="0.25">
      <c r="B16" s="67">
        <v>4</v>
      </c>
      <c r="C16" s="73"/>
      <c r="D16" s="96">
        <f t="shared" si="5"/>
        <v>0</v>
      </c>
      <c r="E16" s="86">
        <v>0</v>
      </c>
      <c r="F16" s="70">
        <v>0</v>
      </c>
      <c r="G16" s="94">
        <f t="shared" si="0"/>
        <v>0</v>
      </c>
      <c r="H16" s="84">
        <f t="shared" si="1"/>
        <v>0</v>
      </c>
      <c r="I16" s="99">
        <f t="shared" si="2"/>
        <v>0</v>
      </c>
      <c r="J16" s="70"/>
      <c r="K16" s="69"/>
      <c r="L16" s="69"/>
      <c r="M16" s="69"/>
      <c r="N16" s="69"/>
      <c r="O16" s="69"/>
      <c r="P16" s="94">
        <f t="shared" si="3"/>
        <v>0</v>
      </c>
      <c r="Q16" s="71"/>
      <c r="R16" s="72"/>
      <c r="S16" s="94">
        <f t="shared" si="4"/>
        <v>0</v>
      </c>
    </row>
    <row r="17" spans="2:19" s="78" customFormat="1" ht="13.5" x14ac:dyDescent="0.25">
      <c r="B17" s="67">
        <v>5</v>
      </c>
      <c r="C17" s="73"/>
      <c r="D17" s="96">
        <f t="shared" si="5"/>
        <v>0</v>
      </c>
      <c r="E17" s="86">
        <v>0</v>
      </c>
      <c r="F17" s="70">
        <v>0</v>
      </c>
      <c r="G17" s="94">
        <f t="shared" si="0"/>
        <v>0</v>
      </c>
      <c r="H17" s="84">
        <f t="shared" si="1"/>
        <v>0</v>
      </c>
      <c r="I17" s="99">
        <f t="shared" si="2"/>
        <v>0</v>
      </c>
      <c r="J17" s="70"/>
      <c r="K17" s="69"/>
      <c r="L17" s="69"/>
      <c r="M17" s="69"/>
      <c r="N17" s="69"/>
      <c r="O17" s="69"/>
      <c r="P17" s="94">
        <f t="shared" si="3"/>
        <v>0</v>
      </c>
      <c r="Q17" s="71"/>
      <c r="R17" s="72"/>
      <c r="S17" s="94">
        <f t="shared" si="4"/>
        <v>0</v>
      </c>
    </row>
    <row r="18" spans="2:19" s="78" customFormat="1" ht="13.5" x14ac:dyDescent="0.25">
      <c r="B18" s="67">
        <v>6</v>
      </c>
      <c r="C18" s="73"/>
      <c r="D18" s="96">
        <f t="shared" ref="D18" si="6">F18+E18</f>
        <v>0</v>
      </c>
      <c r="E18" s="86">
        <v>0</v>
      </c>
      <c r="F18" s="70">
        <v>0</v>
      </c>
      <c r="G18" s="94">
        <f t="shared" si="0"/>
        <v>0</v>
      </c>
      <c r="H18" s="84">
        <f t="shared" si="1"/>
        <v>0</v>
      </c>
      <c r="I18" s="99">
        <f t="shared" si="2"/>
        <v>0</v>
      </c>
      <c r="J18" s="70"/>
      <c r="K18" s="69"/>
      <c r="L18" s="69"/>
      <c r="M18" s="69"/>
      <c r="N18" s="69"/>
      <c r="O18" s="69"/>
      <c r="P18" s="94">
        <f t="shared" si="3"/>
        <v>0</v>
      </c>
      <c r="Q18" s="71"/>
      <c r="R18" s="72"/>
      <c r="S18" s="94">
        <f t="shared" si="4"/>
        <v>0</v>
      </c>
    </row>
    <row r="19" spans="2:19" s="78" customFormat="1" ht="13.5" x14ac:dyDescent="0.25">
      <c r="B19" s="75"/>
      <c r="C19" s="73"/>
      <c r="D19" s="97"/>
      <c r="E19" s="71"/>
      <c r="F19" s="69"/>
      <c r="G19" s="94">
        <f t="shared" si="0"/>
        <v>0</v>
      </c>
      <c r="H19" s="84">
        <f t="shared" si="1"/>
        <v>0</v>
      </c>
      <c r="I19" s="99">
        <f t="shared" si="2"/>
        <v>0</v>
      </c>
      <c r="J19" s="70"/>
      <c r="K19" s="69"/>
      <c r="L19" s="69"/>
      <c r="M19" s="69"/>
      <c r="N19" s="69"/>
      <c r="O19" s="69"/>
      <c r="P19" s="94">
        <f t="shared" si="3"/>
        <v>0</v>
      </c>
      <c r="Q19" s="71"/>
      <c r="R19" s="72"/>
      <c r="S19" s="94">
        <f t="shared" si="4"/>
        <v>0</v>
      </c>
    </row>
    <row r="20" spans="2:19" s="78" customFormat="1" ht="13.5" x14ac:dyDescent="0.25">
      <c r="B20" s="75"/>
      <c r="C20" s="73"/>
      <c r="D20" s="97"/>
      <c r="E20" s="71"/>
      <c r="F20" s="69"/>
      <c r="G20" s="94">
        <f t="shared" si="0"/>
        <v>0</v>
      </c>
      <c r="H20" s="84">
        <f t="shared" si="1"/>
        <v>0</v>
      </c>
      <c r="I20" s="99">
        <f t="shared" si="2"/>
        <v>0</v>
      </c>
      <c r="J20" s="70"/>
      <c r="K20" s="69"/>
      <c r="L20" s="69"/>
      <c r="M20" s="69"/>
      <c r="N20" s="69"/>
      <c r="O20" s="69"/>
      <c r="P20" s="94">
        <f t="shared" si="3"/>
        <v>0</v>
      </c>
      <c r="Q20" s="71"/>
      <c r="R20" s="72"/>
      <c r="S20" s="94">
        <f t="shared" si="4"/>
        <v>0</v>
      </c>
    </row>
    <row r="21" spans="2:19" s="78" customFormat="1" ht="13.5" x14ac:dyDescent="0.25">
      <c r="B21" s="75"/>
      <c r="C21" s="73"/>
      <c r="D21" s="97"/>
      <c r="E21" s="71"/>
      <c r="F21" s="69"/>
      <c r="G21" s="94">
        <f t="shared" si="0"/>
        <v>0</v>
      </c>
      <c r="H21" s="84">
        <f t="shared" si="1"/>
        <v>0</v>
      </c>
      <c r="I21" s="99">
        <f t="shared" si="2"/>
        <v>0</v>
      </c>
      <c r="J21" s="70"/>
      <c r="K21" s="69"/>
      <c r="L21" s="69"/>
      <c r="M21" s="69"/>
      <c r="N21" s="69"/>
      <c r="O21" s="69"/>
      <c r="P21" s="94">
        <f t="shared" si="3"/>
        <v>0</v>
      </c>
      <c r="Q21" s="71"/>
      <c r="R21" s="72"/>
      <c r="S21" s="94">
        <f t="shared" si="4"/>
        <v>0</v>
      </c>
    </row>
    <row r="22" spans="2:19" s="78" customFormat="1" ht="13.5" x14ac:dyDescent="0.25">
      <c r="B22" s="75"/>
      <c r="C22" s="73"/>
      <c r="D22" s="97"/>
      <c r="E22" s="71"/>
      <c r="F22" s="69"/>
      <c r="G22" s="94">
        <f t="shared" si="0"/>
        <v>0</v>
      </c>
      <c r="H22" s="84">
        <f t="shared" si="1"/>
        <v>0</v>
      </c>
      <c r="I22" s="99">
        <f t="shared" si="2"/>
        <v>0</v>
      </c>
      <c r="J22" s="70"/>
      <c r="K22" s="69"/>
      <c r="L22" s="69"/>
      <c r="M22" s="69"/>
      <c r="N22" s="69"/>
      <c r="O22" s="69"/>
      <c r="P22" s="94">
        <f t="shared" si="3"/>
        <v>0</v>
      </c>
      <c r="Q22" s="71"/>
      <c r="R22" s="72"/>
      <c r="S22" s="94">
        <f t="shared" si="4"/>
        <v>0</v>
      </c>
    </row>
    <row r="23" spans="2:19" s="78" customFormat="1" ht="14.25" thickBot="1" x14ac:dyDescent="0.3">
      <c r="B23" s="76"/>
      <c r="C23" s="79" t="s">
        <v>0</v>
      </c>
      <c r="D23" s="98">
        <f t="shared" ref="D23:F23" si="7">SUM(D11:D22)</f>
        <v>0</v>
      </c>
      <c r="E23" s="87">
        <f t="shared" si="7"/>
        <v>0</v>
      </c>
      <c r="F23" s="77">
        <f t="shared" si="7"/>
        <v>0</v>
      </c>
      <c r="G23" s="95">
        <f>SUM(G11:G22)</f>
        <v>0</v>
      </c>
      <c r="H23" s="85">
        <f>SUM(H11:H22)</f>
        <v>0</v>
      </c>
      <c r="I23" s="95">
        <f>SUM(I11:I22)</f>
        <v>0</v>
      </c>
      <c r="J23" s="80">
        <f t="shared" ref="J23:M23" si="8">SUM(J11:J22)</f>
        <v>0</v>
      </c>
      <c r="K23" s="77">
        <f t="shared" si="8"/>
        <v>0</v>
      </c>
      <c r="L23" s="77">
        <f t="shared" si="8"/>
        <v>0</v>
      </c>
      <c r="M23" s="81">
        <f t="shared" si="8"/>
        <v>0</v>
      </c>
      <c r="N23" s="82">
        <f t="shared" ref="N23:O23" si="9">SUM(N11:N22)</f>
        <v>0</v>
      </c>
      <c r="O23" s="83">
        <f t="shared" si="9"/>
        <v>0</v>
      </c>
      <c r="P23" s="95">
        <f>SUM(P11:P22)</f>
        <v>0</v>
      </c>
      <c r="Q23" s="82">
        <f t="shared" ref="Q23" si="10">SUM(Q11:Q22)</f>
        <v>0</v>
      </c>
      <c r="R23" s="83">
        <f t="shared" ref="R23" si="11">SUM(R11:R22)</f>
        <v>0</v>
      </c>
      <c r="S23" s="95">
        <f>SUM(S11:S22)</f>
        <v>0</v>
      </c>
    </row>
    <row r="24" spans="2:19" ht="15.75" thickTop="1" x14ac:dyDescent="0.25">
      <c r="B24" s="1"/>
      <c r="C24" s="2"/>
      <c r="D24" s="2"/>
      <c r="E24" s="3"/>
      <c r="F24" s="3"/>
      <c r="G24" s="3"/>
      <c r="H24" s="3"/>
      <c r="I24" s="3"/>
      <c r="J24" s="3"/>
      <c r="K24" s="3"/>
      <c r="L24" s="4"/>
      <c r="M24" s="3"/>
      <c r="N24" s="3"/>
      <c r="O24" s="3"/>
      <c r="P24" s="3"/>
    </row>
    <row r="25" spans="2:19" ht="18.75" x14ac:dyDescent="0.3">
      <c r="B25" s="248"/>
      <c r="C25" s="248"/>
      <c r="D25" s="248"/>
      <c r="E25" s="248"/>
      <c r="F25" s="248"/>
      <c r="G25" s="248"/>
      <c r="H25" s="248"/>
      <c r="I25" s="248"/>
      <c r="J25" s="248"/>
      <c r="K25" s="248"/>
      <c r="L25" s="248"/>
      <c r="M25" s="248"/>
      <c r="N25" s="248"/>
      <c r="O25" s="248"/>
      <c r="P25" s="248"/>
      <c r="Q25" s="248"/>
      <c r="R25" s="248"/>
      <c r="S25" s="248"/>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42" t="s">
        <v>71</v>
      </c>
      <c r="D27" s="243"/>
      <c r="E27" s="243"/>
      <c r="F27" s="244"/>
      <c r="G27" s="7">
        <v>6</v>
      </c>
      <c r="H27" s="239" t="s">
        <v>91</v>
      </c>
      <c r="I27" s="240"/>
      <c r="J27" s="240"/>
      <c r="K27" s="240"/>
      <c r="L27" s="240"/>
      <c r="M27" s="58">
        <v>14</v>
      </c>
      <c r="N27" s="239" t="s">
        <v>73</v>
      </c>
      <c r="O27" s="240"/>
      <c r="P27" s="240"/>
      <c r="Q27" s="240"/>
      <c r="R27" s="240"/>
      <c r="S27" s="240"/>
    </row>
    <row r="28" spans="2:19" ht="41.45" customHeight="1" x14ac:dyDescent="0.25">
      <c r="B28" s="12">
        <v>2</v>
      </c>
      <c r="C28" s="239" t="s">
        <v>70</v>
      </c>
      <c r="D28" s="240"/>
      <c r="E28" s="240"/>
      <c r="F28" s="241"/>
      <c r="G28" s="56" t="s">
        <v>72</v>
      </c>
      <c r="H28" s="239" t="s">
        <v>89</v>
      </c>
      <c r="I28" s="240"/>
      <c r="J28" s="240"/>
      <c r="K28" s="240"/>
      <c r="L28" s="240"/>
      <c r="M28" s="7">
        <v>15</v>
      </c>
      <c r="N28" s="251" t="s">
        <v>100</v>
      </c>
      <c r="O28" s="252"/>
      <c r="P28" s="252"/>
      <c r="Q28" s="252"/>
      <c r="R28" s="252"/>
      <c r="S28" s="252"/>
    </row>
    <row r="29" spans="2:19" ht="23.45" customHeight="1" x14ac:dyDescent="0.25">
      <c r="B29" s="7">
        <v>3</v>
      </c>
      <c r="C29" s="242" t="s">
        <v>68</v>
      </c>
      <c r="D29" s="243"/>
      <c r="E29" s="243"/>
      <c r="F29" s="244"/>
      <c r="G29" s="57" t="s">
        <v>77</v>
      </c>
      <c r="H29" s="242" t="s">
        <v>90</v>
      </c>
      <c r="I29" s="243"/>
      <c r="J29" s="243"/>
      <c r="K29" s="243"/>
      <c r="L29" s="243"/>
      <c r="M29" s="7">
        <v>16</v>
      </c>
      <c r="N29" s="251" t="s">
        <v>99</v>
      </c>
      <c r="O29" s="252"/>
      <c r="P29" s="252"/>
      <c r="Q29" s="252"/>
      <c r="R29" s="252"/>
      <c r="S29" s="252"/>
    </row>
    <row r="30" spans="2:19" s="11" customFormat="1" ht="38.450000000000003" customHeight="1" x14ac:dyDescent="0.2">
      <c r="B30" s="7">
        <v>4</v>
      </c>
      <c r="C30" s="242" t="s">
        <v>69</v>
      </c>
      <c r="D30" s="243"/>
      <c r="E30" s="243"/>
      <c r="F30" s="244"/>
      <c r="G30" s="106" t="s">
        <v>78</v>
      </c>
      <c r="H30" s="251" t="s">
        <v>80</v>
      </c>
      <c r="I30" s="252"/>
      <c r="J30" s="252"/>
      <c r="K30" s="252"/>
      <c r="L30" s="253"/>
      <c r="M30" s="257">
        <v>17</v>
      </c>
      <c r="N30" s="249" t="s">
        <v>106</v>
      </c>
      <c r="O30" s="250"/>
      <c r="P30" s="250"/>
      <c r="Q30" s="250"/>
      <c r="R30" s="250"/>
      <c r="S30" s="250"/>
    </row>
    <row r="31" spans="2:19" ht="39" customHeight="1" x14ac:dyDescent="0.25">
      <c r="B31" s="7">
        <v>5</v>
      </c>
      <c r="C31" s="245" t="s">
        <v>105</v>
      </c>
      <c r="D31" s="246"/>
      <c r="E31" s="246"/>
      <c r="F31" s="247"/>
      <c r="G31" s="106" t="s">
        <v>79</v>
      </c>
      <c r="H31" s="254" t="s">
        <v>81</v>
      </c>
      <c r="I31" s="255"/>
      <c r="J31" s="255"/>
      <c r="K31" s="255"/>
      <c r="L31" s="256"/>
      <c r="M31" s="258"/>
      <c r="N31" s="245"/>
      <c r="O31" s="246"/>
      <c r="P31" s="246"/>
      <c r="Q31" s="246"/>
      <c r="R31" s="246"/>
      <c r="S31" s="246"/>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Q8:S8"/>
    <mergeCell ref="N8:P8"/>
    <mergeCell ref="J8:M8"/>
    <mergeCell ref="H27:L27"/>
    <mergeCell ref="H28:L28"/>
    <mergeCell ref="N27:S27"/>
    <mergeCell ref="N28:S28"/>
    <mergeCell ref="E4:G4"/>
    <mergeCell ref="B8:C8"/>
    <mergeCell ref="E1:G1"/>
    <mergeCell ref="D8:I8"/>
    <mergeCell ref="C27:F27"/>
    <mergeCell ref="C28:F28"/>
    <mergeCell ref="C29:F29"/>
    <mergeCell ref="C30:F30"/>
    <mergeCell ref="C31:F31"/>
    <mergeCell ref="B25:S25"/>
    <mergeCell ref="N30:S31"/>
    <mergeCell ref="H30:L30"/>
    <mergeCell ref="H31:L31"/>
    <mergeCell ref="H29:L29"/>
    <mergeCell ref="M30:M31"/>
    <mergeCell ref="N29:S29"/>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F0303744-40BC-4A62-BB7D-60E8C3222AB6}"/>
    <dataValidation allowBlank="1" showInputMessage="1" showErrorMessage="1" promptTitle="YTD Local Match" prompt="Amount includes Cumulative Invoice Local Match and Current Local Match " sqref="Q5" xr:uid="{3C7CCE38-873C-4AB3-AA20-2FFDE22AD6F7}"/>
    <dataValidation allowBlank="1" showInputMessage="1" showErrorMessage="1" promptTitle="Grant Amt. Spent to Date" prompt="Amount includes Grant Amount Spent to Date and Current Invoice Amount" sqref="Q2" xr:uid="{83EA91F0-5D4A-40FB-9220-0482341E49EC}"/>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247650</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Lopez, Steven@DOT</cp:lastModifiedBy>
  <cp:lastPrinted>2024-08-21T23:01:35Z</cp:lastPrinted>
  <dcterms:created xsi:type="dcterms:W3CDTF">2012-01-20T20:39:01Z</dcterms:created>
  <dcterms:modified xsi:type="dcterms:W3CDTF">2026-03-10T22:10:35Z</dcterms:modified>
</cp:coreProperties>
</file>