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30"/>
  <workbookPr/>
  <mc:AlternateContent xmlns:mc="http://schemas.openxmlformats.org/markup-compatibility/2006">
    <mc:Choice Requires="x15">
      <x15ac:absPath xmlns:x15ac="http://schemas.microsoft.com/office/spreadsheetml/2010/11/ac" url="X:\30.10 State Transit Grants\0 - CTC Agenda Items\1 - CTC Processes and Templates\1 - Request Package Templates\"/>
    </mc:Choice>
  </mc:AlternateContent>
  <xr:revisionPtr revIDLastSave="2" documentId="13_ncr:1_{4A2228B4-6EB0-4FA4-B63D-B35309BCE1DF}" xr6:coauthVersionLast="47" xr6:coauthVersionMax="47" xr10:uidLastSave="{5D4B2812-6248-4DE0-B59F-5B6E559419D2}"/>
  <bookViews>
    <workbookView xWindow="-120" yWindow="-120" windowWidth="20730" windowHeight="11160" xr2:uid="{00000000-000D-0000-FFFF-FFFF00000000}"/>
  </bookViews>
  <sheets>
    <sheet name="Project Info" sheetId="1" r:id="rId1"/>
    <sheet name="Project Info Page 2" sheetId="2" r:id="rId2"/>
    <sheet name="Funding Info" sheetId="3" r:id="rId3"/>
    <sheet name="Amendment Info" sheetId="4" r:id="rId4"/>
    <sheet name="Pull Down Data" sheetId="5" state="hidden" r:id="rId5"/>
  </sheets>
  <definedNames>
    <definedName name="Active_Transportation">'Project Info'!$BC$2:$BC$9</definedName>
    <definedName name="ADA_Improvements">'Project Info'!$BF$2:$BF$16</definedName>
    <definedName name="Bridge___Tunnel">'Project Info'!$AX$2:$AX$12</definedName>
    <definedName name="Bridge_Tunnel">'Project Info'!$AX$2:$AX$10</definedName>
    <definedName name="Bridges">'Project Info'!$AX$2:$AX$3</definedName>
    <definedName name="Category">'Project Info'!$AQ$2:$AQ$75</definedName>
    <definedName name="Drainage">'Project Info'!$AY$2:$AY$3</definedName>
    <definedName name="Operational_Improvements">'Project Info'!$BB$2:$BB$14</definedName>
    <definedName name="Other">'Project Info'!$BE$2:$BE$6</definedName>
    <definedName name="Output_Outcomes">'Project Info'!$AR$2:$AR$75</definedName>
    <definedName name="Pavement">'Project Info'!$BA$2:$BA$14</definedName>
    <definedName name="_xlnm.Print_Area" localSheetId="2">'Funding Info'!$A$1:$L$139</definedName>
    <definedName name="_xlnm.Print_Area" localSheetId="0">'Project Info'!$A$1:$X$61</definedName>
    <definedName name="Rail_MultiModal">'Project Info'!$BD$2:$BD$8</definedName>
    <definedName name="TMS__Traffic_Management_Systems">'Project Info'!$AZ$2</definedName>
    <definedName name="TMS_Elements">'Project Info'!$AZ$2:$AZ$13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09" i="3" l="1"/>
  <c r="G309" i="3"/>
  <c r="F309" i="3"/>
  <c r="E309" i="3"/>
  <c r="D309" i="3"/>
  <c r="C309" i="3"/>
  <c r="B309" i="3"/>
  <c r="I308" i="3"/>
  <c r="I307" i="3"/>
  <c r="I306" i="3"/>
  <c r="I305" i="3"/>
  <c r="I304" i="3"/>
  <c r="I303" i="3"/>
  <c r="A302" i="3"/>
  <c r="H301" i="3"/>
  <c r="G301" i="3"/>
  <c r="F301" i="3"/>
  <c r="E301" i="3"/>
  <c r="D301" i="3"/>
  <c r="C301" i="3"/>
  <c r="B301" i="3"/>
  <c r="I300" i="3"/>
  <c r="I299" i="3"/>
  <c r="I298" i="3"/>
  <c r="I297" i="3"/>
  <c r="I296" i="3"/>
  <c r="I295" i="3"/>
  <c r="I294" i="3"/>
  <c r="B294" i="3"/>
  <c r="AF8" i="1"/>
  <c r="D5" i="3"/>
  <c r="AA8" i="1"/>
  <c r="B5" i="3" s="1"/>
  <c r="B18" i="3"/>
  <c r="B10" i="3"/>
  <c r="U4" i="1"/>
  <c r="D3" i="2" s="1"/>
  <c r="A3" i="4"/>
  <c r="A6" i="4"/>
  <c r="B6" i="4"/>
  <c r="D6" i="4"/>
  <c r="F6" i="4"/>
  <c r="G6" i="4"/>
  <c r="I6" i="4"/>
  <c r="A3" i="3"/>
  <c r="A5" i="3"/>
  <c r="F5" i="3"/>
  <c r="G5" i="3"/>
  <c r="I5" i="3"/>
  <c r="K5" i="3"/>
  <c r="B6" i="3"/>
  <c r="C10" i="3"/>
  <c r="D10" i="3"/>
  <c r="I10" i="3" s="1"/>
  <c r="E10" i="3"/>
  <c r="F10" i="3"/>
  <c r="G10" i="3"/>
  <c r="G16" i="3" s="1"/>
  <c r="H10" i="3"/>
  <c r="J10" i="3"/>
  <c r="B11" i="3"/>
  <c r="C11" i="3"/>
  <c r="D11" i="3"/>
  <c r="I11" i="3" s="1"/>
  <c r="E11" i="3"/>
  <c r="F11" i="3"/>
  <c r="G11" i="3"/>
  <c r="H11" i="3"/>
  <c r="J11" i="3"/>
  <c r="B12" i="3"/>
  <c r="C12" i="3"/>
  <c r="D12" i="3"/>
  <c r="E12" i="3"/>
  <c r="F12" i="3"/>
  <c r="G12" i="3"/>
  <c r="H12" i="3"/>
  <c r="J12" i="3"/>
  <c r="B13" i="3"/>
  <c r="C13" i="3"/>
  <c r="D13" i="3"/>
  <c r="E13" i="3"/>
  <c r="F13" i="3"/>
  <c r="G13" i="3"/>
  <c r="I13" i="3" s="1"/>
  <c r="H13" i="3"/>
  <c r="J13" i="3"/>
  <c r="B14" i="3"/>
  <c r="C14" i="3"/>
  <c r="D14" i="3"/>
  <c r="I14" i="3" s="1"/>
  <c r="E14" i="3"/>
  <c r="F14" i="3"/>
  <c r="G14" i="3"/>
  <c r="H14" i="3"/>
  <c r="J14" i="3"/>
  <c r="B15" i="3"/>
  <c r="C15" i="3"/>
  <c r="D15" i="3"/>
  <c r="I15" i="3" s="1"/>
  <c r="E15" i="3"/>
  <c r="F15" i="3"/>
  <c r="G15" i="3"/>
  <c r="H15" i="3"/>
  <c r="J15" i="3"/>
  <c r="C18" i="3"/>
  <c r="D18" i="3"/>
  <c r="E18" i="3"/>
  <c r="F18" i="3"/>
  <c r="G18" i="3"/>
  <c r="G24" i="3" s="1"/>
  <c r="H18" i="3"/>
  <c r="B19" i="3"/>
  <c r="C19" i="3"/>
  <c r="D19" i="3"/>
  <c r="D24" i="3" s="1"/>
  <c r="E19" i="3"/>
  <c r="E24" i="3" s="1"/>
  <c r="F19" i="3"/>
  <c r="G19" i="3"/>
  <c r="H19" i="3"/>
  <c r="H24" i="3" s="1"/>
  <c r="B20" i="3"/>
  <c r="C20" i="3"/>
  <c r="I20" i="3"/>
  <c r="D20" i="3"/>
  <c r="E20" i="3"/>
  <c r="F20" i="3"/>
  <c r="G20" i="3"/>
  <c r="H20" i="3"/>
  <c r="B21" i="3"/>
  <c r="C21" i="3"/>
  <c r="I21" i="3"/>
  <c r="D21" i="3"/>
  <c r="E21" i="3"/>
  <c r="F21" i="3"/>
  <c r="G21" i="3"/>
  <c r="H21" i="3"/>
  <c r="B22" i="3"/>
  <c r="C22" i="3"/>
  <c r="I22" i="3" s="1"/>
  <c r="D22" i="3"/>
  <c r="E22" i="3"/>
  <c r="F22" i="3"/>
  <c r="G22" i="3"/>
  <c r="H22" i="3"/>
  <c r="B23" i="3"/>
  <c r="C23" i="3"/>
  <c r="D23" i="3"/>
  <c r="I23" i="3" s="1"/>
  <c r="E23" i="3"/>
  <c r="F23" i="3"/>
  <c r="G23" i="3"/>
  <c r="H23" i="3"/>
  <c r="B28" i="3"/>
  <c r="I28" i="3"/>
  <c r="I29" i="3"/>
  <c r="I30" i="3"/>
  <c r="I31" i="3"/>
  <c r="I32" i="3"/>
  <c r="I33" i="3"/>
  <c r="I34" i="3"/>
  <c r="B35" i="3"/>
  <c r="C35" i="3"/>
  <c r="D35" i="3"/>
  <c r="E35" i="3"/>
  <c r="F35" i="3"/>
  <c r="G35" i="3"/>
  <c r="H35" i="3"/>
  <c r="I37" i="3"/>
  <c r="I38" i="3"/>
  <c r="I39" i="3"/>
  <c r="I40" i="3"/>
  <c r="I41" i="3"/>
  <c r="I42" i="3"/>
  <c r="B43" i="3"/>
  <c r="C43" i="3"/>
  <c r="D43" i="3"/>
  <c r="E43" i="3"/>
  <c r="F43" i="3"/>
  <c r="G43" i="3"/>
  <c r="H43" i="3"/>
  <c r="B47" i="3"/>
  <c r="I47" i="3"/>
  <c r="I48" i="3"/>
  <c r="I54" i="3" s="1"/>
  <c r="I49" i="3"/>
  <c r="I50" i="3"/>
  <c r="I51" i="3"/>
  <c r="I52" i="3"/>
  <c r="I53" i="3"/>
  <c r="B54" i="3"/>
  <c r="C54" i="3"/>
  <c r="D54" i="3"/>
  <c r="E54" i="3"/>
  <c r="F54" i="3"/>
  <c r="G54" i="3"/>
  <c r="H54" i="3"/>
  <c r="A55" i="3"/>
  <c r="I56" i="3"/>
  <c r="I57" i="3"/>
  <c r="I58" i="3"/>
  <c r="I59" i="3"/>
  <c r="I60" i="3"/>
  <c r="I61" i="3"/>
  <c r="B62" i="3"/>
  <c r="C62" i="3"/>
  <c r="D62" i="3"/>
  <c r="I62" i="3" s="1"/>
  <c r="E62" i="3"/>
  <c r="F62" i="3"/>
  <c r="G62" i="3"/>
  <c r="H62" i="3"/>
  <c r="B66" i="3"/>
  <c r="I66" i="3"/>
  <c r="I67" i="3"/>
  <c r="I68" i="3"/>
  <c r="I69" i="3"/>
  <c r="I70" i="3"/>
  <c r="I71" i="3"/>
  <c r="I72" i="3"/>
  <c r="B73" i="3"/>
  <c r="C73" i="3"/>
  <c r="D73" i="3"/>
  <c r="I73" i="3" s="1"/>
  <c r="E73" i="3"/>
  <c r="F73" i="3"/>
  <c r="G73" i="3"/>
  <c r="H73" i="3"/>
  <c r="A74" i="3"/>
  <c r="I75" i="3"/>
  <c r="I76" i="3"/>
  <c r="I77" i="3"/>
  <c r="I78" i="3"/>
  <c r="I79" i="3"/>
  <c r="I80" i="3"/>
  <c r="B81" i="3"/>
  <c r="C81" i="3"/>
  <c r="D81" i="3"/>
  <c r="E81" i="3"/>
  <c r="I81" i="3" s="1"/>
  <c r="F81" i="3"/>
  <c r="G81" i="3"/>
  <c r="H81" i="3"/>
  <c r="B85" i="3"/>
  <c r="I85" i="3"/>
  <c r="I86" i="3"/>
  <c r="I87" i="3"/>
  <c r="I88" i="3"/>
  <c r="I89" i="3"/>
  <c r="I90" i="3"/>
  <c r="I91" i="3"/>
  <c r="B92" i="3"/>
  <c r="C92" i="3"/>
  <c r="D92" i="3"/>
  <c r="E92" i="3"/>
  <c r="F92" i="3"/>
  <c r="I92" i="3" s="1"/>
  <c r="G92" i="3"/>
  <c r="H92" i="3"/>
  <c r="A93" i="3"/>
  <c r="I94" i="3"/>
  <c r="I95" i="3"/>
  <c r="I96" i="3"/>
  <c r="I97" i="3"/>
  <c r="I98" i="3"/>
  <c r="I99" i="3"/>
  <c r="B100" i="3"/>
  <c r="C100" i="3"/>
  <c r="D100" i="3"/>
  <c r="E100" i="3"/>
  <c r="I100" i="3" s="1"/>
  <c r="F100" i="3"/>
  <c r="G100" i="3"/>
  <c r="H100" i="3"/>
  <c r="B104" i="3"/>
  <c r="I104" i="3"/>
  <c r="I105" i="3"/>
  <c r="I106" i="3"/>
  <c r="I107" i="3"/>
  <c r="I108" i="3"/>
  <c r="I109" i="3"/>
  <c r="I110" i="3"/>
  <c r="B111" i="3"/>
  <c r="C111" i="3"/>
  <c r="D111" i="3"/>
  <c r="E111" i="3"/>
  <c r="F111" i="3"/>
  <c r="I111" i="3"/>
  <c r="G111" i="3"/>
  <c r="H111" i="3"/>
  <c r="A112" i="3"/>
  <c r="I113" i="3"/>
  <c r="I114" i="3"/>
  <c r="I115" i="3"/>
  <c r="I116" i="3"/>
  <c r="I117" i="3"/>
  <c r="I118" i="3"/>
  <c r="B119" i="3"/>
  <c r="C119" i="3"/>
  <c r="D119" i="3"/>
  <c r="E119" i="3"/>
  <c r="I119" i="3" s="1"/>
  <c r="F119" i="3"/>
  <c r="G119" i="3"/>
  <c r="H119" i="3"/>
  <c r="B123" i="3"/>
  <c r="I123" i="3"/>
  <c r="I124" i="3"/>
  <c r="I125" i="3"/>
  <c r="I126" i="3"/>
  <c r="I127" i="3"/>
  <c r="I128" i="3"/>
  <c r="I129" i="3"/>
  <c r="B130" i="3"/>
  <c r="C130" i="3"/>
  <c r="I130" i="3" s="1"/>
  <c r="D130" i="3"/>
  <c r="E130" i="3"/>
  <c r="F130" i="3"/>
  <c r="G130" i="3"/>
  <c r="H130" i="3"/>
  <c r="A131" i="3"/>
  <c r="I132" i="3"/>
  <c r="I133" i="3"/>
  <c r="I134" i="3"/>
  <c r="I135" i="3"/>
  <c r="I136" i="3"/>
  <c r="I137" i="3"/>
  <c r="B138" i="3"/>
  <c r="C138" i="3"/>
  <c r="D138" i="3"/>
  <c r="I138" i="3" s="1"/>
  <c r="E138" i="3"/>
  <c r="F138" i="3"/>
  <c r="G138" i="3"/>
  <c r="H138" i="3"/>
  <c r="B142" i="3"/>
  <c r="I142" i="3"/>
  <c r="I143" i="3"/>
  <c r="I144" i="3"/>
  <c r="I145" i="3"/>
  <c r="I146" i="3"/>
  <c r="I147" i="3"/>
  <c r="I148" i="3"/>
  <c r="B149" i="3"/>
  <c r="C149" i="3"/>
  <c r="I149" i="3" s="1"/>
  <c r="D149" i="3"/>
  <c r="E149" i="3"/>
  <c r="F149" i="3"/>
  <c r="G149" i="3"/>
  <c r="H149" i="3"/>
  <c r="A150" i="3"/>
  <c r="I151" i="3"/>
  <c r="I152" i="3"/>
  <c r="I153" i="3"/>
  <c r="I154" i="3"/>
  <c r="I155" i="3"/>
  <c r="I156" i="3"/>
  <c r="B157" i="3"/>
  <c r="C157" i="3"/>
  <c r="D157" i="3"/>
  <c r="I157" i="3" s="1"/>
  <c r="E157" i="3"/>
  <c r="F157" i="3"/>
  <c r="G157" i="3"/>
  <c r="H157" i="3"/>
  <c r="B161" i="3"/>
  <c r="I161" i="3"/>
  <c r="I162" i="3"/>
  <c r="I163" i="3"/>
  <c r="I164" i="3"/>
  <c r="I165" i="3"/>
  <c r="I166" i="3"/>
  <c r="I167" i="3"/>
  <c r="B168" i="3"/>
  <c r="C168" i="3"/>
  <c r="I168" i="3" s="1"/>
  <c r="D168" i="3"/>
  <c r="E168" i="3"/>
  <c r="F168" i="3"/>
  <c r="G168" i="3"/>
  <c r="H168" i="3"/>
  <c r="A169" i="3"/>
  <c r="I170" i="3"/>
  <c r="I171" i="3"/>
  <c r="I172" i="3"/>
  <c r="I173" i="3"/>
  <c r="I174" i="3"/>
  <c r="I175" i="3"/>
  <c r="B176" i="3"/>
  <c r="C176" i="3"/>
  <c r="D176" i="3"/>
  <c r="E176" i="3"/>
  <c r="I176" i="3" s="1"/>
  <c r="F176" i="3"/>
  <c r="G176" i="3"/>
  <c r="H176" i="3"/>
  <c r="B180" i="3"/>
  <c r="I180" i="3"/>
  <c r="I181" i="3"/>
  <c r="I182" i="3"/>
  <c r="I183" i="3"/>
  <c r="I184" i="3"/>
  <c r="I185" i="3"/>
  <c r="I186" i="3"/>
  <c r="B187" i="3"/>
  <c r="C187" i="3"/>
  <c r="I187" i="3" s="1"/>
  <c r="D187" i="3"/>
  <c r="E187" i="3"/>
  <c r="F187" i="3"/>
  <c r="G187" i="3"/>
  <c r="H187" i="3"/>
  <c r="A188" i="3"/>
  <c r="I189" i="3"/>
  <c r="I190" i="3"/>
  <c r="I191" i="3"/>
  <c r="I192" i="3"/>
  <c r="I193" i="3"/>
  <c r="I194" i="3"/>
  <c r="B195" i="3"/>
  <c r="C195" i="3"/>
  <c r="D195" i="3"/>
  <c r="E195" i="3"/>
  <c r="I195" i="3" s="1"/>
  <c r="F195" i="3"/>
  <c r="G195" i="3"/>
  <c r="H195" i="3"/>
  <c r="B199" i="3"/>
  <c r="I199" i="3"/>
  <c r="I200" i="3"/>
  <c r="I201" i="3"/>
  <c r="I202" i="3"/>
  <c r="I203" i="3"/>
  <c r="I204" i="3"/>
  <c r="I205" i="3"/>
  <c r="B206" i="3"/>
  <c r="C206" i="3"/>
  <c r="D206" i="3"/>
  <c r="I206" i="3" s="1"/>
  <c r="E206" i="3"/>
  <c r="F206" i="3"/>
  <c r="G206" i="3"/>
  <c r="H206" i="3"/>
  <c r="A207" i="3"/>
  <c r="I208" i="3"/>
  <c r="I209" i="3"/>
  <c r="I210" i="3"/>
  <c r="I211" i="3"/>
  <c r="I212" i="3"/>
  <c r="I213" i="3"/>
  <c r="B214" i="3"/>
  <c r="C214" i="3"/>
  <c r="D214" i="3"/>
  <c r="I214" i="3" s="1"/>
  <c r="E214" i="3"/>
  <c r="F214" i="3"/>
  <c r="G214" i="3"/>
  <c r="H214" i="3"/>
  <c r="B218" i="3"/>
  <c r="I218" i="3"/>
  <c r="I219" i="3"/>
  <c r="I220" i="3"/>
  <c r="I221" i="3"/>
  <c r="I222" i="3"/>
  <c r="I223" i="3"/>
  <c r="I224" i="3"/>
  <c r="B225" i="3"/>
  <c r="C225" i="3"/>
  <c r="D225" i="3"/>
  <c r="E225" i="3"/>
  <c r="F225" i="3"/>
  <c r="I225" i="3" s="1"/>
  <c r="G225" i="3"/>
  <c r="H225" i="3"/>
  <c r="A226" i="3"/>
  <c r="I227" i="3"/>
  <c r="I228" i="3"/>
  <c r="I229" i="3"/>
  <c r="I230" i="3"/>
  <c r="I231" i="3"/>
  <c r="I232" i="3"/>
  <c r="B233" i="3"/>
  <c r="C233" i="3"/>
  <c r="D233" i="3"/>
  <c r="I233" i="3" s="1"/>
  <c r="E233" i="3"/>
  <c r="F233" i="3"/>
  <c r="G233" i="3"/>
  <c r="H233" i="3"/>
  <c r="B237" i="3"/>
  <c r="I237" i="3"/>
  <c r="I238" i="3"/>
  <c r="I239" i="3"/>
  <c r="I240" i="3"/>
  <c r="I241" i="3"/>
  <c r="I242" i="3"/>
  <c r="I243" i="3"/>
  <c r="B244" i="3"/>
  <c r="C244" i="3"/>
  <c r="D244" i="3"/>
  <c r="E244" i="3"/>
  <c r="F244" i="3"/>
  <c r="I244" i="3" s="1"/>
  <c r="G244" i="3"/>
  <c r="H244" i="3"/>
  <c r="A245" i="3"/>
  <c r="I246" i="3"/>
  <c r="I247" i="3"/>
  <c r="I248" i="3"/>
  <c r="I249" i="3"/>
  <c r="I250" i="3"/>
  <c r="I251" i="3"/>
  <c r="B252" i="3"/>
  <c r="C252" i="3"/>
  <c r="D252" i="3"/>
  <c r="E252" i="3"/>
  <c r="I252" i="3" s="1"/>
  <c r="F252" i="3"/>
  <c r="G252" i="3"/>
  <c r="H252" i="3"/>
  <c r="B256" i="3"/>
  <c r="I256" i="3"/>
  <c r="I257" i="3"/>
  <c r="I258" i="3"/>
  <c r="I259" i="3"/>
  <c r="I260" i="3"/>
  <c r="I261" i="3"/>
  <c r="I262" i="3"/>
  <c r="B263" i="3"/>
  <c r="C263" i="3"/>
  <c r="I263" i="3" s="1"/>
  <c r="D263" i="3"/>
  <c r="E263" i="3"/>
  <c r="F263" i="3"/>
  <c r="G263" i="3"/>
  <c r="H263" i="3"/>
  <c r="A264" i="3"/>
  <c r="I265" i="3"/>
  <c r="I266" i="3"/>
  <c r="I267" i="3"/>
  <c r="I268" i="3"/>
  <c r="I269" i="3"/>
  <c r="I270" i="3"/>
  <c r="B271" i="3"/>
  <c r="C271" i="3"/>
  <c r="D271" i="3"/>
  <c r="E271" i="3"/>
  <c r="I271" i="3" s="1"/>
  <c r="F271" i="3"/>
  <c r="G271" i="3"/>
  <c r="H271" i="3"/>
  <c r="B275" i="3"/>
  <c r="I275" i="3"/>
  <c r="I276" i="3"/>
  <c r="I277" i="3"/>
  <c r="I278" i="3"/>
  <c r="I279" i="3"/>
  <c r="I280" i="3"/>
  <c r="I281" i="3"/>
  <c r="B282" i="3"/>
  <c r="C282" i="3"/>
  <c r="I282" i="3" s="1"/>
  <c r="D282" i="3"/>
  <c r="E282" i="3"/>
  <c r="F282" i="3"/>
  <c r="G282" i="3"/>
  <c r="H282" i="3"/>
  <c r="A283" i="3"/>
  <c r="I284" i="3"/>
  <c r="I285" i="3"/>
  <c r="I286" i="3"/>
  <c r="I287" i="3"/>
  <c r="I288" i="3"/>
  <c r="I289" i="3"/>
  <c r="B290" i="3"/>
  <c r="I309" i="3" s="1"/>
  <c r="C290" i="3"/>
  <c r="D290" i="3"/>
  <c r="I290" i="3" s="1"/>
  <c r="E290" i="3"/>
  <c r="F290" i="3"/>
  <c r="G290" i="3"/>
  <c r="H290" i="3"/>
  <c r="AB16" i="1"/>
  <c r="AB31" i="1"/>
  <c r="AB36" i="1"/>
  <c r="AB41" i="1"/>
  <c r="AC41" i="1"/>
  <c r="AB42" i="1"/>
  <c r="AC42" i="1"/>
  <c r="AB43" i="1"/>
  <c r="AC43" i="1"/>
  <c r="AB44" i="1"/>
  <c r="AC44" i="1"/>
  <c r="A3" i="2"/>
  <c r="B24" i="3"/>
  <c r="I43" i="3"/>
  <c r="I18" i="3"/>
  <c r="D16" i="3"/>
  <c r="C16" i="3"/>
  <c r="B16" i="3"/>
  <c r="I12" i="3"/>
  <c r="H16" i="3"/>
  <c r="E16" i="3"/>
  <c r="I35" i="3"/>
  <c r="F16" i="3"/>
  <c r="I19" i="3" l="1"/>
  <c r="F24" i="3"/>
  <c r="I16" i="3"/>
  <c r="I301" i="3"/>
  <c r="C24" i="3"/>
  <c r="I24" i="3" s="1"/>
  <c r="L3" i="3"/>
  <c r="K4"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Rich Williams</author>
    <author>Dan Randall</author>
    <author>Caltrans</author>
    <author>Zechlin, Erik T@DOT</author>
  </authors>
  <commentList>
    <comment ref="AV1" authorId="0" shapeId="0" xr:uid="{00000000-0006-0000-0000-000001000000}">
      <text>
        <r>
          <rPr>
            <sz val="8"/>
            <color indexed="8"/>
            <rFont val="Tahoma"/>
            <family val="2"/>
          </rPr>
          <t xml:space="preserve">Alternative Project ID Number or project identifier ie. TCRP, ATP, TCIF etc. Type the program and then the number.
</t>
        </r>
      </text>
    </comment>
    <comment ref="T3" authorId="0" shapeId="0" xr:uid="{00000000-0006-0000-0000-000002000000}">
      <text>
        <r>
          <rPr>
            <sz val="8"/>
            <color indexed="8"/>
            <rFont val="Tahoma"/>
            <family val="2"/>
          </rPr>
          <t xml:space="preserve">Section 45 “Project Fact Sheets” of the California Transportation Commission (CTC) State Transportation Improvement Program (STIP) Guidelines requires project fact sheets be prepared whenever a project is added to the STIP, or whenever there is a proposed change to a project in conjunction with an Amendment request.  These sheets provide the information necessary to properly program, or amend a project in the STIP in accordance with State statutes and CTC policies.  The Fact Sheet is prepared by the Project Sponsor or implementing agency, with assistance from the Regional Transportation Planning Agency (RTPA), Caltrans District Office or Headquarters (HQ) Transportation Programming, as appropriate.  
In addition to STIP funded projects, Project Programming Request forms are to be used for projects with state funded programs such as Active TRansportation Program (ATP).  
The state funded programs Guidelines are located at: https://dot.ca.gov/programs/local-assistance
</t>
        </r>
      </text>
    </comment>
    <comment ref="R4" authorId="1" shapeId="0" xr:uid="{00000000-0006-0000-0000-000003000000}">
      <text>
        <r>
          <rPr>
            <sz val="9"/>
            <color indexed="8"/>
            <rFont val="Tahoma"/>
            <family val="2"/>
          </rPr>
          <t>For amendments, users should login to CTIPS and generate a PPR.  CTIPS will automatically populate the PPR with existing data.</t>
        </r>
      </text>
    </comment>
    <comment ref="S4" authorId="0" shapeId="0" xr:uid="{00000000-0006-0000-0000-000004000000}">
      <text>
        <r>
          <rPr>
            <sz val="8"/>
            <color indexed="8"/>
            <rFont val="Tahoma"/>
            <family val="2"/>
          </rPr>
          <t xml:space="preserve">Date the Project Programming Request was last updated (in mm/dd/yy format).
</t>
        </r>
      </text>
    </comment>
    <comment ref="A5" authorId="0" shapeId="0" xr:uid="{00000000-0006-0000-0000-000005000000}">
      <text>
        <r>
          <rPr>
            <sz val="8"/>
            <color indexed="8"/>
            <rFont val="Tahoma"/>
            <family val="2"/>
          </rPr>
          <t>“District” is the Caltrans district in which the project is located.</t>
        </r>
      </text>
    </comment>
    <comment ref="E5" authorId="0" shapeId="0" xr:uid="{00000000-0006-0000-0000-000006000000}">
      <text>
        <r>
          <rPr>
            <sz val="8"/>
            <color indexed="8"/>
            <rFont val="Tahoma"/>
            <family val="2"/>
          </rPr>
          <t>EA is a unique, 5-digit number assigned by Caltrans for all department projects.</t>
        </r>
      </text>
    </comment>
    <comment ref="G5" authorId="0" shapeId="0" xr:uid="{00000000-0006-0000-0000-000007000000}">
      <text>
        <r>
          <rPr>
            <sz val="8"/>
            <color indexed="8"/>
            <rFont val="Tahoma"/>
            <family val="2"/>
          </rPr>
          <t xml:space="preserve">Project ID is a unique 10-digit number assigned by Caltrans District offices for all STIP and Bond projects (aka "EFIS Project ID" or "EFIS ID").
</t>
        </r>
      </text>
    </comment>
    <comment ref="L5" authorId="0" shapeId="0" xr:uid="{00000000-0006-0000-0000-000008000000}">
      <text>
        <r>
          <rPr>
            <sz val="8"/>
            <color indexed="8"/>
            <rFont val="Tahoma"/>
            <family val="2"/>
          </rPr>
          <t xml:space="preserve">PPNO is an identification number assigned by Caltrans District offices for all STIP. Bond and SB1 projects. Caltrans HQ Transportation Programming assigns PPNOs for intercity Rail projects administered by the Caltrans Intercity Rail Program and programmed through the Interregional Transportation Improvement Program (ITIP).
</t>
        </r>
      </text>
    </comment>
    <comment ref="O5" authorId="0" shapeId="0" xr:uid="{00000000-0006-0000-0000-000009000000}">
      <text>
        <r>
          <rPr>
            <sz val="8"/>
            <color indexed="8"/>
            <rFont val="Tahoma"/>
            <family val="2"/>
          </rPr>
          <t xml:space="preserve">MPO ID is a project identifier assigned by the MPO.  
</t>
        </r>
      </text>
    </comment>
    <comment ref="A7" authorId="0" shapeId="0" xr:uid="{00000000-0006-0000-0000-00000A000000}">
      <text>
        <r>
          <rPr>
            <sz val="8"/>
            <color indexed="8"/>
            <rFont val="Tahoma"/>
            <family val="2"/>
          </rPr>
          <t>“County” is the full county name.
For STIP project, "County" means from which the Regional Transportation Improvement Program (RTIP) funds are being contributed.   If project is located in a county other than the county contributing the RTIP funds, then the county in which the project is located would be identified in the “Location and Project Limits” section of the Fact Sheet.  If the project is in more than one county, input the second and/or third county in the cells below the first county.  If the project is in more than three counties, select "VAR".</t>
        </r>
      </text>
    </comment>
    <comment ref="D7" authorId="0" shapeId="0" xr:uid="{00000000-0006-0000-0000-00000B000000}">
      <text>
        <r>
          <rPr>
            <sz val="8"/>
            <color indexed="8"/>
            <rFont val="Tahoma"/>
            <family val="2"/>
          </rPr>
          <t xml:space="preserve">"Route/Corridor" is the State Highway or intercity rail corridor on which the project is located.  
If the project is on more than one route, enter the second and third routes in the cells below the first route. 
 If the project is on more than three routes, enter "VAR" or "Various". If the project is not on State Highway or the Corridor, enter "N/A".
</t>
        </r>
      </text>
    </comment>
    <comment ref="H7" authorId="0" shapeId="0" xr:uid="{00000000-0006-0000-0000-00000C000000}">
      <text>
        <r>
          <rPr>
            <sz val="8"/>
            <color indexed="8"/>
            <rFont val="Tahoma"/>
            <family val="2"/>
          </rPr>
          <t>“PM Bk” is the Post Mile (PM) location on the State Highway or Intercity Rail line for the beginning project limits.  Include the PM prefix (R, T, L, etc.), if applicable.</t>
        </r>
      </text>
    </comment>
    <comment ref="J7" authorId="2" shapeId="0" xr:uid="{00000000-0006-0000-0000-00000D000000}">
      <text>
        <r>
          <rPr>
            <sz val="8"/>
            <color indexed="8"/>
            <rFont val="Tahoma"/>
            <family val="2"/>
          </rPr>
          <t>“PM Ahd” is the Post Mile (PM) location on the State Highway or Intercity Rail line for the ending project limits.  Include the PM prefix (R, T, L, etc.), if applicable.</t>
        </r>
      </text>
    </comment>
    <comment ref="L7" authorId="0" shapeId="0" xr:uid="{00000000-0006-0000-0000-00000E000000}">
      <text>
        <r>
          <rPr>
            <sz val="8"/>
            <color indexed="8"/>
            <rFont val="Tahoma"/>
            <family val="2"/>
          </rPr>
          <t xml:space="preserve">"Nominating Agency" is the primary supporter for the project, and is usually, but not necessarily, Caltrans, the Regional Transportation Planning Agency (RTPA) or MPO. </t>
        </r>
      </text>
    </comment>
    <comment ref="L9" authorId="0" shapeId="0" xr:uid="{00000000-0006-0000-0000-00000F000000}">
      <text>
        <r>
          <rPr>
            <sz val="8"/>
            <color indexed="8"/>
            <rFont val="Tahoma"/>
            <family val="2"/>
          </rPr>
          <t>Metropolitan Planning Organization for project.</t>
        </r>
      </text>
    </comment>
    <comment ref="R9" authorId="0" shapeId="0" xr:uid="{00000000-0006-0000-0000-000010000000}">
      <text>
        <r>
          <rPr>
            <sz val="8"/>
            <color indexed="8"/>
            <rFont val="Tahoma"/>
            <family val="2"/>
          </rPr>
          <t xml:space="preserve">Capital Outlay (CO) (All On-system projects), Local Assistance (LA), Mass Transportation (MT), and Intercity Rail (RAIL) are the appropriate designations based on the type of project.
</t>
        </r>
      </text>
    </comment>
    <comment ref="A11" authorId="0" shapeId="0" xr:uid="{00000000-0006-0000-0000-000011000000}">
      <text>
        <r>
          <rPr>
            <sz val="8"/>
            <color indexed="8"/>
            <rFont val="Tahoma"/>
            <family val="2"/>
          </rPr>
          <t>The “Project Mgr/Contact” section identifies the individual responsible for delivering the project within cost, scope and schedule.</t>
        </r>
        <r>
          <rPr>
            <b/>
            <sz val="8"/>
            <color indexed="8"/>
            <rFont val="Tahoma"/>
            <family val="2"/>
          </rPr>
          <t xml:space="preserve"> </t>
        </r>
      </text>
    </comment>
    <comment ref="H11" authorId="0" shapeId="0" xr:uid="{00000000-0006-0000-0000-000012000000}">
      <text>
        <r>
          <rPr>
            <sz val="8"/>
            <color indexed="8"/>
            <rFont val="Tahoma"/>
            <family val="2"/>
          </rPr>
          <t xml:space="preserve">Phone number for Project Manager/Contact.
</t>
        </r>
      </text>
    </comment>
    <comment ref="L11" authorId="2" shapeId="0" xr:uid="{00000000-0006-0000-0000-000013000000}">
      <text>
        <r>
          <rPr>
            <sz val="8"/>
            <color indexed="8"/>
            <rFont val="Tahoma"/>
            <family val="2"/>
          </rPr>
          <t>E-mail address for Project Manager/Contact.</t>
        </r>
      </text>
    </comment>
    <comment ref="A13" authorId="0" shapeId="0" xr:uid="{00000000-0006-0000-0000-000014000000}">
      <text>
        <r>
          <rPr>
            <sz val="8"/>
            <color indexed="8"/>
            <rFont val="Tahoma"/>
            <family val="2"/>
          </rPr>
          <t xml:space="preserve">“Project Title” is a concise statement of the Project Description. 
</t>
        </r>
      </text>
    </comment>
    <comment ref="A15" authorId="0" shapeId="0" xr:uid="{00000000-0006-0000-0000-000015000000}">
      <text>
        <r>
          <rPr>
            <sz val="8"/>
            <color indexed="8"/>
            <rFont val="Tahoma"/>
            <family val="2"/>
          </rPr>
          <t xml:space="preserve">MAX 725 CHARACTERS - Use page 2 if exceeds that amount.
The “Location and Project Limits” is a brief description of the project location. Should start with "In the (City or communities) of </t>
        </r>
        <r>
          <rPr>
            <u/>
            <sz val="8"/>
            <color indexed="8"/>
            <rFont val="Tahoma"/>
            <family val="2"/>
          </rPr>
          <t xml:space="preserve">"X" </t>
        </r>
        <r>
          <rPr>
            <sz val="8"/>
            <color indexed="8"/>
            <rFont val="Tahoma"/>
            <family val="2"/>
          </rPr>
          <t xml:space="preserve">along </t>
        </r>
        <r>
          <rPr>
            <u/>
            <sz val="8"/>
            <color indexed="8"/>
            <rFont val="Tahoma"/>
            <family val="2"/>
          </rPr>
          <t>"Y" (</t>
        </r>
        <r>
          <rPr>
            <sz val="8"/>
            <color indexed="8"/>
            <rFont val="Tahoma"/>
            <family val="2"/>
          </rPr>
          <t xml:space="preserve"> street, highway or corrido)r, fom </t>
        </r>
        <r>
          <rPr>
            <u/>
            <sz val="8"/>
            <color indexed="8"/>
            <rFont val="Tahoma"/>
            <family val="2"/>
          </rPr>
          <t>"A"</t>
        </r>
        <r>
          <rPr>
            <sz val="8"/>
            <color indexed="8"/>
            <rFont val="Tahoma"/>
            <family val="2"/>
          </rPr>
          <t xml:space="preserve"> (street, intersection or other distinguising feature) to </t>
        </r>
        <r>
          <rPr>
            <u/>
            <sz val="8"/>
            <color indexed="8"/>
            <rFont val="Tahoma"/>
            <family val="2"/>
          </rPr>
          <t>"B"</t>
        </r>
        <r>
          <rPr>
            <sz val="8"/>
            <color indexed="8"/>
            <rFont val="Tahoma"/>
            <family val="2"/>
          </rPr>
          <t xml:space="preserve">.  Rail projects should include Milepost limits and a listing of the counties in which the funded segment of the project is located followed by the cities or communities or other distinguishing features that identify the beginning and ending project limits.  For rural projects, the nearest community should be identified along with the beginning and ending limits. The “Description and Scope of Work” is a brief description of the elements of work.  Generally the description should be brief, but more complex projects, with several different activities, may require more description.  </t>
        </r>
      </text>
    </comment>
    <comment ref="E23" authorId="0" shapeId="0" xr:uid="{00000000-0006-0000-0000-000016000000}">
      <text>
        <r>
          <rPr>
            <sz val="8"/>
            <color indexed="8"/>
            <rFont val="Tahoma"/>
            <family val="2"/>
          </rPr>
          <t xml:space="preserve">“Implementing Agency” is the recipient of the funds allocated by the Commission and the agency responsible for delivering the project within cost, scope and schedule.
The identification of the Implementing Agency determines how project components are programmed, and therefore must be properly identified.  Whenever Caltrans is identified as the Implementing Agency, Right of Way Support and Construction Support will be programmed separately from Right of Way Capital and Construction Capital.  For Implementing Agencies other than Caltrans, Right of Way Support and Construction Support are programmed together with the Right of Way Capital and Construction Capital components.
</t>
        </r>
      </text>
    </comment>
    <comment ref="A28" authorId="0" shapeId="0" xr:uid="{00000000-0006-0000-0000-000017000000}">
      <text>
        <r>
          <rPr>
            <sz val="8"/>
            <color indexed="8"/>
            <rFont val="Tahoma"/>
            <family val="2"/>
          </rPr>
          <t>"Legislative Districts" are the applicable Legislative District Number(s) in which the project is located.</t>
        </r>
      </text>
    </comment>
    <comment ref="A30" authorId="3" shapeId="0" xr:uid="{00000000-0006-0000-0000-000018000000}">
      <text>
        <r>
          <rPr>
            <sz val="8"/>
            <color indexed="8"/>
            <rFont val="Arial"/>
            <family val="2"/>
          </rPr>
          <t>Include all project benefits other than what is under Outputs/Outcomes.  This will be compared to actual project benefits at the end of the project. 
Max number characters is 420.  List additional information on Pg. 2.</t>
        </r>
      </text>
    </comment>
    <comment ref="A35" authorId="3" shapeId="0" xr:uid="{00000000-0006-0000-0000-000019000000}">
      <text>
        <r>
          <rPr>
            <sz val="8"/>
            <color indexed="8"/>
            <rFont val="Arial"/>
            <family val="2"/>
          </rPr>
          <t>Provide brief purpose and explanation of the need for the project.  This section provides an overview of the purpose of the project and helps justify the funding.
MAXIMUM 420 CHARACTERS - If more space is needed, continue on Page 2.</t>
        </r>
      </text>
    </comment>
    <comment ref="A40" authorId="0" shapeId="0" xr:uid="{00000000-0006-0000-0000-00001A000000}">
      <text>
        <r>
          <rPr>
            <sz val="8"/>
            <color indexed="8"/>
            <rFont val="Tahoma"/>
            <family val="2"/>
          </rPr>
          <t>Select Cell for category drop down list. Then Output/Outcome drop down list..
Enter up to 4 Outputs/Outcomes.  Add additional outputs  to Pg. 2 if needed.
Be sure to scoll for all options.</t>
        </r>
      </text>
    </comment>
    <comment ref="I40" authorId="3" shapeId="0" xr:uid="{00000000-0006-0000-0000-00001B000000}">
      <text>
        <r>
          <rPr>
            <sz val="9"/>
            <color indexed="8"/>
            <rFont val="Tahoma"/>
            <family val="2"/>
          </rPr>
          <t xml:space="preserve">Select Outputs from the drop down list and Be sure to scoll for all options.
</t>
        </r>
      </text>
    </comment>
    <comment ref="A45" authorId="3" shapeId="0" xr:uid="{00000000-0006-0000-0000-00001C000000}">
      <text>
        <r>
          <rPr>
            <sz val="8"/>
            <color indexed="8"/>
            <rFont val="Tahoma"/>
            <family val="2"/>
          </rPr>
          <t>Select Y if project is on National Highway System.</t>
        </r>
        <r>
          <rPr>
            <sz val="11"/>
            <color indexed="9"/>
            <rFont val="Calibri"/>
            <family val="2"/>
          </rPr>
          <t xml:space="preserve">
</t>
        </r>
      </text>
    </comment>
    <comment ref="I45" authorId="3" shapeId="0" xr:uid="{00000000-0006-0000-0000-00001D000000}">
      <text>
        <r>
          <rPr>
            <sz val="8"/>
            <color indexed="8"/>
            <rFont val="Tahoma"/>
            <family val="2"/>
          </rPr>
          <t>Select Roadway Classification NA, 1,2 or 3.</t>
        </r>
      </text>
    </comment>
    <comment ref="R45" authorId="3" shapeId="0" xr:uid="{00000000-0006-0000-0000-00001E000000}">
      <text>
        <r>
          <rPr>
            <sz val="8"/>
            <color indexed="8"/>
            <rFont val="Tahoma"/>
            <family val="2"/>
          </rPr>
          <t>Select Y if the Highway project performed a Reversible Lane analysis prior to Env.</t>
        </r>
      </text>
    </comment>
    <comment ref="A46" authorId="3" shapeId="0" xr:uid="{00000000-0006-0000-0000-00001F000000}">
      <text>
        <r>
          <rPr>
            <sz val="8"/>
            <color indexed="8"/>
            <rFont val="Tahoma"/>
            <family val="2"/>
          </rPr>
          <t>Select Y if project includes Sustainable Communities Strategy (SCS) Goals</t>
        </r>
      </text>
    </comment>
    <comment ref="O46" authorId="3" shapeId="0" xr:uid="{00000000-0006-0000-0000-000020000000}">
      <text>
        <r>
          <rPr>
            <sz val="8"/>
            <color indexed="8"/>
            <rFont val="Tahoma"/>
            <family val="2"/>
          </rPr>
          <t>Select Y if project can quantify a reduction in GHG emissions.</t>
        </r>
      </text>
    </comment>
    <comment ref="S47" authorId="2" shapeId="0" xr:uid="{00000000-0006-0000-0000-000021000000}">
      <text>
        <r>
          <rPr>
            <sz val="8"/>
            <color indexed="8"/>
            <rFont val="Tahoma"/>
            <family val="2"/>
          </rPr>
          <t>The planned or actual date for each project milestone.</t>
        </r>
      </text>
    </comment>
    <comment ref="V47" authorId="0" shapeId="0" xr:uid="{00000000-0006-0000-0000-000022000000}">
      <text>
        <r>
          <rPr>
            <sz val="8"/>
            <color indexed="8"/>
            <rFont val="Tahoma"/>
            <family val="2"/>
          </rPr>
          <t xml:space="preserve">Enter the proposed completion date for each project milestone in mm/dd/yy format (if different than the existing date).  Proposed project milestone changes must be discussed on the "Amendment Info" sheet. 
</t>
        </r>
      </text>
    </comment>
    <comment ref="A48" authorId="0" shapeId="0" xr:uid="{00000000-0006-0000-0000-000023000000}">
      <text>
        <r>
          <rPr>
            <sz val="8"/>
            <color indexed="8"/>
            <rFont val="Tahoma"/>
            <family val="2"/>
          </rPr>
          <t xml:space="preserve">“Project Study Report (PSR) Complete” is the date (month, day and year, input in mm/dd/yy format) the PSR, or PSR equivalent, was completed.  </t>
        </r>
      </text>
    </comment>
    <comment ref="L50" authorId="0" shapeId="0" xr:uid="{00000000-0006-0000-0000-000024000000}">
      <text>
        <r>
          <rPr>
            <sz val="8"/>
            <color indexed="8"/>
            <rFont val="Tahoma"/>
            <family val="2"/>
          </rPr>
          <t xml:space="preserve">Enter or select the Environmental Document type (CEQA/NEPA format).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Rich Williams</author>
  </authors>
  <commentList>
    <comment ref="C3" authorId="0" shapeId="0" xr:uid="{00000000-0006-0000-0100-000001000000}">
      <text>
        <r>
          <rPr>
            <sz val="8"/>
            <color indexed="8"/>
            <rFont val="Tahoma"/>
            <family val="2"/>
          </rPr>
          <t>Automatically copied from "Project Information" sheet.</t>
        </r>
      </text>
    </comment>
    <comment ref="A4" authorId="0" shapeId="0" xr:uid="{00000000-0006-0000-0100-000002000000}">
      <text>
        <r>
          <rPr>
            <sz val="8"/>
            <color indexed="8"/>
            <rFont val="Tahoma"/>
            <family val="2"/>
          </rPr>
          <t xml:space="preserve">If there was not enough room for the location, scope of work, purpose and need, or project benefits on page 1, provide additional details here.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Rich Williams</author>
    <author>Caltrans</author>
  </authors>
  <commentList>
    <comment ref="K3" authorId="0" shapeId="0" xr:uid="{00000000-0006-0000-0200-000001000000}">
      <text>
        <r>
          <rPr>
            <sz val="8"/>
            <color indexed="8"/>
            <rFont val="Tahoma"/>
            <family val="2"/>
          </rPr>
          <t>Automatically copied from "Project Information" sheet.</t>
        </r>
      </text>
    </comment>
    <comment ref="A4" authorId="0" shapeId="0" xr:uid="{00000000-0006-0000-0200-000002000000}">
      <text>
        <r>
          <rPr>
            <sz val="8"/>
            <color indexed="8"/>
            <rFont val="Tahoma"/>
            <family val="2"/>
          </rPr>
          <t xml:space="preserve">Automatically copied from Project Information sheet.
</t>
        </r>
      </text>
    </comment>
    <comment ref="B4" authorId="0" shapeId="0" xr:uid="{00000000-0006-0000-0200-000003000000}">
      <text>
        <r>
          <rPr>
            <sz val="8"/>
            <color indexed="8"/>
            <rFont val="Tahoma"/>
            <family val="2"/>
          </rPr>
          <t xml:space="preserve">Automatically copied from Project Information sheet.
</t>
        </r>
      </text>
    </comment>
    <comment ref="D4" authorId="0" shapeId="0" xr:uid="{00000000-0006-0000-0200-000004000000}">
      <text>
        <r>
          <rPr>
            <sz val="8"/>
            <color indexed="8"/>
            <rFont val="Tahoma"/>
            <family val="2"/>
          </rPr>
          <t xml:space="preserve">Automatically copied from Project Information sheet.
</t>
        </r>
      </text>
    </comment>
    <comment ref="F4" authorId="0" shapeId="0" xr:uid="{00000000-0006-0000-0200-000005000000}">
      <text>
        <r>
          <rPr>
            <sz val="8"/>
            <color indexed="8"/>
            <rFont val="Tahoma"/>
            <family val="2"/>
          </rPr>
          <t>Automatically copied from Project Information sheet.</t>
        </r>
      </text>
    </comment>
    <comment ref="G4" authorId="0" shapeId="0" xr:uid="{00000000-0006-0000-0200-000006000000}">
      <text>
        <r>
          <rPr>
            <sz val="8"/>
            <color indexed="8"/>
            <rFont val="Tahoma"/>
            <family val="2"/>
          </rPr>
          <t>Automatically copied from Project Information sheet.</t>
        </r>
      </text>
    </comment>
    <comment ref="I4" authorId="0" shapeId="0" xr:uid="{00000000-0006-0000-0200-000007000000}">
      <text>
        <r>
          <rPr>
            <sz val="8"/>
            <color indexed="8"/>
            <rFont val="Tahoma"/>
            <family val="2"/>
          </rPr>
          <t>Automatically copied from Project Information sheet.</t>
        </r>
      </text>
    </comment>
    <comment ref="K4" authorId="0" shapeId="0" xr:uid="{00000000-0006-0000-0200-000008000000}">
      <text>
        <r>
          <rPr>
            <sz val="8"/>
            <color indexed="8"/>
            <rFont val="Tahoma"/>
            <family val="2"/>
          </rPr>
          <t>Automatically copied from Project Information sheet.</t>
        </r>
      </text>
    </comment>
    <comment ref="A6" authorId="0" shapeId="0" xr:uid="{00000000-0006-0000-0200-000009000000}">
      <text>
        <r>
          <rPr>
            <sz val="8"/>
            <color indexed="8"/>
            <rFont val="Tahoma"/>
            <family val="2"/>
          </rPr>
          <t>Automatically copied from "Project Information" sheet.</t>
        </r>
      </text>
    </comment>
    <comment ref="A8" authorId="0" shapeId="0" xr:uid="{00000000-0006-0000-0200-00000A000000}">
      <text>
        <r>
          <rPr>
            <sz val="8"/>
            <color indexed="8"/>
            <rFont val="Tahoma"/>
            <family val="2"/>
          </rPr>
          <t>This section was for STIP project amendments. It will be automatically calculated from individual fund source information below ($1,000s).</t>
        </r>
      </text>
    </comment>
    <comment ref="J8" authorId="0" shapeId="0" xr:uid="{00000000-0006-0000-0200-00000B000000}">
      <text>
        <r>
          <rPr>
            <sz val="8"/>
            <color indexed="8"/>
            <rFont val="Tahoma"/>
            <family val="2"/>
          </rPr>
          <t>Automatically copied from "Project Information" sheet.  Any proposed implementing agency changes should be documented on the "Amendment Info" sheet.</t>
        </r>
      </text>
    </comment>
    <comment ref="A17" authorId="0" shapeId="0" xr:uid="{00000000-0006-0000-0200-00000C000000}">
      <text>
        <r>
          <rPr>
            <sz val="8"/>
            <color indexed="8"/>
            <rFont val="Tahoma"/>
            <family val="2"/>
          </rPr>
          <t>Automatically calculated from individual fund source information below ($1,000s).</t>
        </r>
      </text>
    </comment>
    <comment ref="J26" authorId="0" shapeId="0" xr:uid="{00000000-0006-0000-0200-00000E000000}">
      <text>
        <r>
          <rPr>
            <sz val="8"/>
            <color indexed="8"/>
            <rFont val="Tahoma"/>
            <family val="2"/>
          </rPr>
          <t>Automatically copied from CTIPS.</t>
        </r>
      </text>
    </comment>
    <comment ref="A27" authorId="0" shapeId="0" xr:uid="{00000000-0006-0000-0200-00000F000000}">
      <text>
        <r>
          <rPr>
            <sz val="8"/>
            <color indexed="8"/>
            <rFont val="Tahoma"/>
            <family val="2"/>
          </rPr>
          <t>This section is for STIP projects and should match CTIPS.</t>
        </r>
      </text>
    </comment>
    <comment ref="J28" authorId="0" shapeId="0" xr:uid="{00000000-0006-0000-0200-000010000000}">
      <text>
        <r>
          <rPr>
            <sz val="8"/>
            <color indexed="8"/>
            <rFont val="Tahoma"/>
            <family val="2"/>
          </rPr>
          <t>Automatically copied from CTIPS.</t>
        </r>
      </text>
    </comment>
    <comment ref="A36" authorId="1" shapeId="0" xr:uid="{00000000-0006-0000-0200-000011000000}">
      <text>
        <r>
          <rPr>
            <sz val="8"/>
            <color indexed="8"/>
            <rFont val="Tahoma"/>
            <family val="2"/>
          </rPr>
          <t xml:space="preserve">Insert proposed funding in $1,000s, escalated to the programmed year.
</t>
        </r>
      </text>
    </comment>
    <comment ref="A46" authorId="0" shapeId="0" xr:uid="{DFF088A7-E381-41D0-9EBA-35603A053E01}">
      <text>
        <r>
          <rPr>
            <sz val="8"/>
            <color indexed="8"/>
            <rFont val="Tahoma"/>
            <family val="2"/>
          </rPr>
          <t>This section is for STIP projects and should match CTIPS.</t>
        </r>
      </text>
    </comment>
    <comment ref="A65" authorId="0" shapeId="0" xr:uid="{B2C8B03B-AF61-4697-8474-ADE1F15580BC}">
      <text>
        <r>
          <rPr>
            <sz val="8"/>
            <color indexed="8"/>
            <rFont val="Tahoma"/>
            <family val="2"/>
          </rPr>
          <t>This section is for STIP projects and should match CTIPS.</t>
        </r>
      </text>
    </comment>
    <comment ref="A84" authorId="0" shapeId="0" xr:uid="{6359CFC9-CA14-4CF0-81EB-4A74ED4F4D22}">
      <text>
        <r>
          <rPr>
            <sz val="8"/>
            <color indexed="8"/>
            <rFont val="Tahoma"/>
            <family val="2"/>
          </rPr>
          <t>This section is for STIP projects and should match CTIPS.</t>
        </r>
      </text>
    </comment>
    <comment ref="A103" authorId="0" shapeId="0" xr:uid="{3C48D099-75C3-494C-A5A0-418EE950B131}">
      <text>
        <r>
          <rPr>
            <sz val="8"/>
            <color indexed="8"/>
            <rFont val="Tahoma"/>
            <family val="2"/>
          </rPr>
          <t>This section is for STIP projects and should match CTIPS.</t>
        </r>
      </text>
    </comment>
    <comment ref="A122" authorId="0" shapeId="0" xr:uid="{276C5841-A3BF-4CBB-8EED-D912F89475C4}">
      <text>
        <r>
          <rPr>
            <sz val="8"/>
            <color indexed="8"/>
            <rFont val="Tahoma"/>
            <family val="2"/>
          </rPr>
          <t>This section is for STIP projects and should match CTIPS.</t>
        </r>
      </text>
    </comment>
    <comment ref="A141" authorId="0" shapeId="0" xr:uid="{37B10078-2CFA-4B64-BC20-1ADE7CB4DAE6}">
      <text>
        <r>
          <rPr>
            <sz val="8"/>
            <color indexed="8"/>
            <rFont val="Tahoma"/>
            <family val="2"/>
          </rPr>
          <t>This section is for STIP projects and should match CTIPS.</t>
        </r>
      </text>
    </comment>
    <comment ref="A160" authorId="0" shapeId="0" xr:uid="{0D7E46BC-B746-49CD-8604-1F22334B4D12}">
      <text>
        <r>
          <rPr>
            <sz val="8"/>
            <color indexed="8"/>
            <rFont val="Tahoma"/>
            <family val="2"/>
          </rPr>
          <t>This section is for STIP projects and should match CTIPS.</t>
        </r>
      </text>
    </comment>
    <comment ref="A179" authorId="0" shapeId="0" xr:uid="{B23CB5CA-1183-4740-8477-6BA4FEBFB3B3}">
      <text>
        <r>
          <rPr>
            <sz val="8"/>
            <color indexed="8"/>
            <rFont val="Tahoma"/>
            <family val="2"/>
          </rPr>
          <t>This section is for STIP projects and should match CTIPS.</t>
        </r>
      </text>
    </comment>
    <comment ref="A198" authorId="0" shapeId="0" xr:uid="{F6D9B055-1205-4AB0-B385-FB5A813C4EE0}">
      <text>
        <r>
          <rPr>
            <sz val="8"/>
            <color indexed="8"/>
            <rFont val="Tahoma"/>
            <family val="2"/>
          </rPr>
          <t>This section is for STIP projects and should match CTIPS.</t>
        </r>
      </text>
    </comment>
    <comment ref="A217" authorId="0" shapeId="0" xr:uid="{6137ECF1-6CC4-4E6E-BFAC-555BB08AC103}">
      <text>
        <r>
          <rPr>
            <sz val="8"/>
            <color indexed="8"/>
            <rFont val="Tahoma"/>
            <family val="2"/>
          </rPr>
          <t>This section is for STIP projects and should match CTIPS.</t>
        </r>
      </text>
    </comment>
    <comment ref="A236" authorId="0" shapeId="0" xr:uid="{FB79092A-81DF-42F7-B5C6-BC6F508E7BBB}">
      <text>
        <r>
          <rPr>
            <sz val="8"/>
            <color indexed="8"/>
            <rFont val="Tahoma"/>
            <family val="2"/>
          </rPr>
          <t>This section is for STIP projects and should match CTIPS.</t>
        </r>
      </text>
    </comment>
    <comment ref="A255" authorId="0" shapeId="0" xr:uid="{9E402A61-3122-4E62-9DFF-0BF34E406FDA}">
      <text>
        <r>
          <rPr>
            <sz val="8"/>
            <color indexed="8"/>
            <rFont val="Tahoma"/>
            <family val="2"/>
          </rPr>
          <t>This section is for STIP projects and should match CTIPS.</t>
        </r>
      </text>
    </comment>
    <comment ref="A274" authorId="0" shapeId="0" xr:uid="{72C4211C-9E40-4248-9ACC-EF2EEBE867FF}">
      <text>
        <r>
          <rPr>
            <sz val="8"/>
            <color indexed="8"/>
            <rFont val="Tahoma"/>
            <family val="2"/>
          </rPr>
          <t>This section is for STIP projects and should match CTIPS.</t>
        </r>
      </text>
    </comment>
    <comment ref="A293" authorId="0" shapeId="0" xr:uid="{15A3DBE2-1AF3-4ED3-ACCD-AAF9E1F141D1}">
      <text>
        <r>
          <rPr>
            <sz val="8"/>
            <color indexed="8"/>
            <rFont val="Tahoma"/>
            <family val="2"/>
          </rPr>
          <t>This section is for STIP projects and should match CTIPS.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Rich Williams</author>
    <author>Caltrans</author>
  </authors>
  <commentList>
    <comment ref="J4" authorId="0" shapeId="0" xr:uid="{00000000-0006-0000-0300-000001000000}">
      <text>
        <r>
          <rPr>
            <sz val="8"/>
            <color indexed="8"/>
            <rFont val="Tahoma"/>
            <family val="2"/>
          </rPr>
          <t>Automatically copied from Project Information sheet.</t>
        </r>
      </text>
    </comment>
    <comment ref="A5" authorId="0" shapeId="0" xr:uid="{00000000-0006-0000-0300-000002000000}">
      <text>
        <r>
          <rPr>
            <sz val="8"/>
            <color indexed="8"/>
            <rFont val="Tahoma"/>
            <family val="2"/>
          </rPr>
          <t xml:space="preserve">Automatically copied from Project Information sheet.
</t>
        </r>
      </text>
    </comment>
    <comment ref="B5" authorId="0" shapeId="0" xr:uid="{00000000-0006-0000-0300-000003000000}">
      <text>
        <r>
          <rPr>
            <sz val="8"/>
            <color indexed="8"/>
            <rFont val="Tahoma"/>
            <family val="2"/>
          </rPr>
          <t xml:space="preserve">Automatically copied from Project Information sheet.
</t>
        </r>
      </text>
    </comment>
    <comment ref="D5" authorId="0" shapeId="0" xr:uid="{00000000-0006-0000-0300-000004000000}">
      <text>
        <r>
          <rPr>
            <sz val="8"/>
            <color indexed="8"/>
            <rFont val="Tahoma"/>
            <family val="2"/>
          </rPr>
          <t xml:space="preserve">Automatically copied from Project Information sheet.
</t>
        </r>
      </text>
    </comment>
    <comment ref="F5" authorId="0" shapeId="0" xr:uid="{00000000-0006-0000-0300-000005000000}">
      <text>
        <r>
          <rPr>
            <sz val="8"/>
            <color indexed="8"/>
            <rFont val="Tahoma"/>
            <family val="2"/>
          </rPr>
          <t>Automatically copied from Project Information sheet.</t>
        </r>
      </text>
    </comment>
    <comment ref="G5" authorId="0" shapeId="0" xr:uid="{00000000-0006-0000-0300-000006000000}">
      <text>
        <r>
          <rPr>
            <sz val="8"/>
            <color indexed="8"/>
            <rFont val="Tahoma"/>
            <family val="2"/>
          </rPr>
          <t>Automatically copied from Project Information sheet.</t>
        </r>
      </text>
    </comment>
    <comment ref="I5" authorId="0" shapeId="0" xr:uid="{00000000-0006-0000-0300-000007000000}">
      <text>
        <r>
          <rPr>
            <sz val="8"/>
            <color indexed="8"/>
            <rFont val="Tahoma"/>
            <family val="2"/>
          </rPr>
          <t>Automatically copied from Project Information sheet.</t>
        </r>
      </text>
    </comment>
    <comment ref="K5" authorId="0" shapeId="0" xr:uid="{00000000-0006-0000-0300-000008000000}">
      <text>
        <r>
          <rPr>
            <sz val="8"/>
            <color indexed="8"/>
            <rFont val="Tahoma"/>
            <family val="2"/>
          </rPr>
          <t>Automatically copied from Project Information sheet.</t>
        </r>
      </text>
    </comment>
    <comment ref="A8" authorId="0" shapeId="0" xr:uid="{00000000-0006-0000-0300-000009000000}">
      <text>
        <r>
          <rPr>
            <sz val="8"/>
            <color indexed="8"/>
            <rFont val="Tahoma"/>
            <family val="2"/>
          </rPr>
          <t xml:space="preserve">Provide detailed background including project programming and amendment history.
</t>
        </r>
      </text>
    </comment>
    <comment ref="A17" authorId="0" shapeId="0" xr:uid="{00000000-0006-0000-0300-00000A000000}">
      <text>
        <r>
          <rPr>
            <sz val="8"/>
            <color indexed="8"/>
            <rFont val="Tahoma"/>
            <family val="2"/>
          </rPr>
          <t xml:space="preserve">Provide a detailed description of the proposed change. Enough information should be provided in order to clearly explain the programming change to the Commission. 
</t>
        </r>
        <r>
          <rPr>
            <b/>
            <sz val="8"/>
            <color indexed="8"/>
            <rFont val="Tahoma"/>
            <family val="2"/>
          </rPr>
          <t>SPLITS</t>
        </r>
        <r>
          <rPr>
            <sz val="8"/>
            <color indexed="8"/>
            <rFont val="Tahoma"/>
            <family val="2"/>
          </rPr>
          <t xml:space="preserve">
1) Submit a PPR for the parent project.  The "Existing Funding" is pre-populated from CTIPS and will not change.  If there is no remaining programming on the parent project, the "Proposed Funding" will be zero for all funds.
2) Submit a PPR for each new child project.  The "Existing Funding" will be zero.
3) The proposed split should be described in words on the "Amendment Info" page of the PPR.
</t>
        </r>
        <r>
          <rPr>
            <b/>
            <sz val="8"/>
            <color indexed="8"/>
            <rFont val="Tahoma"/>
            <family val="2"/>
          </rPr>
          <t>COMBINES</t>
        </r>
        <r>
          <rPr>
            <sz val="8"/>
            <color indexed="8"/>
            <rFont val="Tahoma"/>
            <family val="2"/>
          </rPr>
          <t xml:space="preserve">
1) Submit a PPR for each existing project.  The "Existing Funding" is pre-populated from CTIPS and will not change.  The "Proposed Funding" will be zero for all funds.
2) Submit a PPR for the new combined project.  The "Existing Funding" will be zero.
3) The proposed combine should be described in words on the "Amendment Info" page of the PPR.</t>
        </r>
      </text>
    </comment>
    <comment ref="A26" authorId="0" shapeId="0" xr:uid="{00000000-0006-0000-0300-00000B000000}">
      <text>
        <r>
          <rPr>
            <sz val="8"/>
            <color indexed="8"/>
            <rFont val="Tahoma"/>
            <family val="2"/>
          </rPr>
          <t>Explain need for programming action and why it is needed now.  For Caltrans implemented projects: Attach approved Program Change Request (PCR).</t>
        </r>
      </text>
    </comment>
    <comment ref="A42" authorId="1" shapeId="0" xr:uid="{00000000-0006-0000-0300-00000C000000}">
      <text>
        <r>
          <rPr>
            <sz val="8"/>
            <color indexed="8"/>
            <rFont val="Tahoma"/>
            <family val="2"/>
          </rPr>
          <t>Please specify that the Corridor System Management Plan (CSMP) has been updated, if applicable. Specify all funding programs affected by the change request.</t>
        </r>
      </text>
    </comment>
    <comment ref="H55" authorId="0" shapeId="0" xr:uid="{00000000-0006-0000-0300-00000D000000}">
      <text>
        <r>
          <rPr>
            <sz val="8"/>
            <color indexed="8"/>
            <rFont val="Tahoma"/>
            <family val="2"/>
          </rPr>
          <t>Title of Caltrans Representative (typically the Project Manager)</t>
        </r>
      </text>
    </comment>
  </commentList>
</comments>
</file>

<file path=xl/sharedStrings.xml><?xml version="1.0" encoding="utf-8"?>
<sst xmlns="http://schemas.openxmlformats.org/spreadsheetml/2006/main" count="1276" uniqueCount="522">
  <si>
    <t>STATE OF CALIFORNIA ● DEPARTMENT OF TRANSPORTATION</t>
  </si>
  <si>
    <t>District</t>
  </si>
  <si>
    <t>County</t>
  </si>
  <si>
    <t>Element</t>
  </si>
  <si>
    <t>MPO</t>
  </si>
  <si>
    <t>ED Type</t>
  </si>
  <si>
    <t>Reimbursements</t>
  </si>
  <si>
    <t>Category</t>
  </si>
  <si>
    <t>Lookup Values</t>
  </si>
  <si>
    <t>Output/Outcomes</t>
  </si>
  <si>
    <t>Unit</t>
  </si>
  <si>
    <t xml:space="preserve"> toggles</t>
  </si>
  <si>
    <t>Program</t>
  </si>
  <si>
    <r>
      <t>Bridge</t>
    </r>
    <r>
      <rPr>
        <sz val="10"/>
        <color indexed="9"/>
        <rFont val="Arial"/>
        <family val="2"/>
      </rPr>
      <t>_</t>
    </r>
    <r>
      <rPr>
        <sz val="10"/>
        <rFont val="Arial"/>
        <family val="2"/>
      </rPr>
      <t xml:space="preserve">Tunnel </t>
    </r>
  </si>
  <si>
    <t>Drainage</t>
  </si>
  <si>
    <t>TMS_Elements</t>
  </si>
  <si>
    <t>Pavement</t>
  </si>
  <si>
    <t>Operational_Improvements</t>
  </si>
  <si>
    <t>Active_Transportation</t>
  </si>
  <si>
    <t>Rail_MultiModal</t>
  </si>
  <si>
    <t xml:space="preserve">Other </t>
  </si>
  <si>
    <t>ADA_Improvements</t>
  </si>
  <si>
    <t>PROJECT PROGRAMMING REQUEST</t>
  </si>
  <si>
    <t>N/A</t>
  </si>
  <si>
    <t>LF</t>
  </si>
  <si>
    <t>Y/N</t>
  </si>
  <si>
    <t>STIP</t>
  </si>
  <si>
    <t>State Transportation Improvement Program</t>
  </si>
  <si>
    <t>New Interchanges</t>
  </si>
  <si>
    <t>Culverts</t>
  </si>
  <si>
    <t>Traffic census stations</t>
  </si>
  <si>
    <t>Mixed flow mainline constructed</t>
  </si>
  <si>
    <t>Auxiliary lanes</t>
  </si>
  <si>
    <t>Pedestrian/Bicycle facilities miles constructed</t>
  </si>
  <si>
    <t>Rail cars/ transit vehicles</t>
  </si>
  <si>
    <t xml:space="preserve">Sound wall miles constructed </t>
  </si>
  <si>
    <t>New sidewalk</t>
  </si>
  <si>
    <t>LAPG -25I (Revised 28 Feb 2022 v1.01)</t>
  </si>
  <si>
    <t>General Instructions</t>
  </si>
  <si>
    <t>01</t>
  </si>
  <si>
    <t>ALA</t>
  </si>
  <si>
    <t>Capital Outlay</t>
  </si>
  <si>
    <t>AMBAG</t>
  </si>
  <si>
    <t>CE</t>
  </si>
  <si>
    <t>LONP</t>
  </si>
  <si>
    <t xml:space="preserve">Bridge / Tunnel </t>
  </si>
  <si>
    <t>Bridge_Tunnel</t>
  </si>
  <si>
    <t>New interchanges</t>
  </si>
  <si>
    <t>SQFT</t>
  </si>
  <si>
    <t>No</t>
  </si>
  <si>
    <t>TCIF</t>
  </si>
  <si>
    <t>Trade Corridor Investment Fund</t>
  </si>
  <si>
    <t>Modified / Improved interchanges</t>
  </si>
  <si>
    <t xml:space="preserve">Changeable message signs </t>
  </si>
  <si>
    <t>HOV/HOT mainline constructed</t>
  </si>
  <si>
    <t>Intersection / Signal improvements</t>
  </si>
  <si>
    <t>Bicycle lane-miles</t>
  </si>
  <si>
    <t>Miles of new track</t>
  </si>
  <si>
    <t>Port Improvements</t>
  </si>
  <si>
    <t>Repair existing sidewalk</t>
  </si>
  <si>
    <t>Amendment (Existing Project)</t>
  </si>
  <si>
    <t>Date:</t>
  </si>
  <si>
    <t>02</t>
  </si>
  <si>
    <t>ALP</t>
  </si>
  <si>
    <t>Local Assistance</t>
  </si>
  <si>
    <t>BCAG</t>
  </si>
  <si>
    <t>ND</t>
  </si>
  <si>
    <t>AB 3090</t>
  </si>
  <si>
    <t xml:space="preserve">Drainage                                </t>
  </si>
  <si>
    <t>EA</t>
  </si>
  <si>
    <t>Yes</t>
  </si>
  <si>
    <t>TCEP</t>
  </si>
  <si>
    <t>Trade Corridor Enhancement Program</t>
  </si>
  <si>
    <t>New bridges/tunnels</t>
  </si>
  <si>
    <t xml:space="preserve">Closed circuit television cameras </t>
  </si>
  <si>
    <t>Passing lane constructed</t>
  </si>
  <si>
    <t xml:space="preserve">Interchange modifications </t>
  </si>
  <si>
    <t>Sidewalk miles</t>
  </si>
  <si>
    <t>Miles of rehabilitated track</t>
  </si>
  <si>
    <t>Border crossing improvements</t>
  </si>
  <si>
    <t>New curb ramp installed</t>
  </si>
  <si>
    <t>Project ID</t>
  </si>
  <si>
    <t>PPNO</t>
  </si>
  <si>
    <t>MPO ID</t>
  </si>
  <si>
    <t>03</t>
  </si>
  <si>
    <t>AMA</t>
  </si>
  <si>
    <t>Mass Transit</t>
  </si>
  <si>
    <t>COFCG</t>
  </si>
  <si>
    <t>EIR</t>
  </si>
  <si>
    <t>SB 184</t>
  </si>
  <si>
    <t>TMS (Traffic Management Systems)</t>
  </si>
  <si>
    <t>Miles</t>
  </si>
  <si>
    <t>NA</t>
  </si>
  <si>
    <t>SCCP</t>
  </si>
  <si>
    <t>Solutions for Congested Corridors Program</t>
  </si>
  <si>
    <t>Modified/Reconstructed bridges/tunnels</t>
  </si>
  <si>
    <t xml:space="preserve">Freeway ramp meters  </t>
  </si>
  <si>
    <t>Auxiliary lane constructed</t>
  </si>
  <si>
    <t>Ramp modifications</t>
  </si>
  <si>
    <t># Signs, lights, greenway, safety/beautification</t>
  </si>
  <si>
    <t>Grade separations/ rail crossing improvements</t>
  </si>
  <si>
    <t>Repair/upgrade curb ramp</t>
  </si>
  <si>
    <t/>
  </si>
  <si>
    <t>04</t>
  </si>
  <si>
    <t>BUT</t>
  </si>
  <si>
    <t>Rail</t>
  </si>
  <si>
    <t>KCOG</t>
  </si>
  <si>
    <t>CE/CE</t>
  </si>
  <si>
    <t>Pavement (lane-miles)</t>
  </si>
  <si>
    <t>LPP</t>
  </si>
  <si>
    <t>Local Partnership Program</t>
  </si>
  <si>
    <t>At-grade crossings eliminated</t>
  </si>
  <si>
    <t>Communications (fiber optics)</t>
  </si>
  <si>
    <t>Truck climbing lanes constructed</t>
  </si>
  <si>
    <t>Slow vehicle lanes</t>
  </si>
  <si>
    <t>Pedestrian bridge</t>
  </si>
  <si>
    <t>Station improvements</t>
  </si>
  <si>
    <t>Install accessible pedestrian signal</t>
  </si>
  <si>
    <t>Route/Corridor</t>
  </si>
  <si>
    <t>PM Bk</t>
  </si>
  <si>
    <t>PM Ahd</t>
  </si>
  <si>
    <t>Nominating Agency</t>
  </si>
  <si>
    <t>05</t>
  </si>
  <si>
    <t>CAL</t>
  </si>
  <si>
    <t>Kings</t>
  </si>
  <si>
    <t>ND/CE</t>
  </si>
  <si>
    <t>Operational Improvements</t>
  </si>
  <si>
    <t>CMIA</t>
  </si>
  <si>
    <t>Corridor Mobility Improvement Account</t>
  </si>
  <si>
    <t xml:space="preserve">New local road bridge structures/tunnels </t>
  </si>
  <si>
    <t>Highway advisory radio</t>
  </si>
  <si>
    <t>Roadway lane miles -new</t>
  </si>
  <si>
    <t>Curve and vertical alignment corrections</t>
  </si>
  <si>
    <t>Crosswalk</t>
  </si>
  <si>
    <t>New stations</t>
  </si>
  <si>
    <t>Lower pedestrian push button</t>
  </si>
  <si>
    <t>06</t>
  </si>
  <si>
    <t>CC</t>
  </si>
  <si>
    <t>Madera</t>
  </si>
  <si>
    <t>ND/FONSI</t>
  </si>
  <si>
    <t>Active Transportation</t>
  </si>
  <si>
    <t xml:space="preserve">New local road bridge structures/tunnels  </t>
  </si>
  <si>
    <t>TCRP</t>
  </si>
  <si>
    <t>Traffic Congestion Relief Program</t>
  </si>
  <si>
    <t>Local reconstructed bridge/tunnels</t>
  </si>
  <si>
    <t xml:space="preserve">Traffic signal interconnect projects </t>
  </si>
  <si>
    <t>Intersections constructed - new</t>
  </si>
  <si>
    <t>Two-way left turn lanes</t>
  </si>
  <si>
    <t>Crossing island</t>
  </si>
  <si>
    <t>Relocate pedestrian push button posts</t>
  </si>
  <si>
    <t>Outcome</t>
  </si>
  <si>
    <t>07</t>
  </si>
  <si>
    <t>COL</t>
  </si>
  <si>
    <t>MCAG</t>
  </si>
  <si>
    <t>EIR/FONSI</t>
  </si>
  <si>
    <t>Rail / Multi-Modal</t>
  </si>
  <si>
    <r>
      <t>Local reconstructed bridge/tunnels</t>
    </r>
    <r>
      <rPr>
        <strike/>
        <sz val="10"/>
        <rFont val="Arial"/>
        <family val="2"/>
      </rPr>
      <t xml:space="preserve">  </t>
    </r>
  </si>
  <si>
    <t>SHOPP</t>
  </si>
  <si>
    <t>Local rehabilitated bridge/tunnels</t>
  </si>
  <si>
    <t>Software and hardware systems</t>
  </si>
  <si>
    <t>Ramps and connectors constructed</t>
  </si>
  <si>
    <t>Channelization</t>
  </si>
  <si>
    <t>Modify driveway</t>
  </si>
  <si>
    <t>08</t>
  </si>
  <si>
    <t>DN</t>
  </si>
  <si>
    <t>MTC</t>
  </si>
  <si>
    <t>EIR/EIS</t>
  </si>
  <si>
    <t>ADA Improvements</t>
  </si>
  <si>
    <t>ATP</t>
  </si>
  <si>
    <t>Active Transportation Program</t>
  </si>
  <si>
    <t>TMC interconnect projects</t>
  </si>
  <si>
    <t>Mainline shoulders construction</t>
  </si>
  <si>
    <t>Chain control and truck brake inspection sites</t>
  </si>
  <si>
    <t>New crosswalk</t>
  </si>
  <si>
    <t>Project Manager/Contact</t>
  </si>
  <si>
    <t>Phone</t>
  </si>
  <si>
    <t>E-mail Address</t>
  </si>
  <si>
    <t>09</t>
  </si>
  <si>
    <t>ED</t>
  </si>
  <si>
    <t>Non-MPO</t>
  </si>
  <si>
    <r>
      <t xml:space="preserve">Drainage                                 </t>
    </r>
    <r>
      <rPr>
        <sz val="11"/>
        <color indexed="10"/>
        <rFont val="Calibri"/>
        <family val="2"/>
      </rPr>
      <t>new</t>
    </r>
  </si>
  <si>
    <t>Other</t>
  </si>
  <si>
    <t>Traffic monitoring detection stations</t>
  </si>
  <si>
    <t>Local road - rehabilitated</t>
  </si>
  <si>
    <t>Shoulder widening</t>
  </si>
  <si>
    <t>Modify crosswalk</t>
  </si>
  <si>
    <t>FRE</t>
  </si>
  <si>
    <t>SACOG</t>
  </si>
  <si>
    <t>TMS (Traffic Management Systems</t>
  </si>
  <si>
    <t>Extinguishable message signs</t>
  </si>
  <si>
    <t>Local road  - reconstructed</t>
  </si>
  <si>
    <t>Turnouts</t>
  </si>
  <si>
    <t>Remove obstructions</t>
  </si>
  <si>
    <t>Project Title</t>
  </si>
  <si>
    <t>11</t>
  </si>
  <si>
    <t>GLE</t>
  </si>
  <si>
    <t>SANDAG</t>
  </si>
  <si>
    <t>(All new items)</t>
  </si>
  <si>
    <t>Local road - new</t>
  </si>
  <si>
    <t>Turn pockets constructed</t>
  </si>
  <si>
    <t>Install new detectable warning surface</t>
  </si>
  <si>
    <t>12</t>
  </si>
  <si>
    <t>HUM</t>
  </si>
  <si>
    <t>SBCAG</t>
  </si>
  <si>
    <t>Upgrade detectable warning surface</t>
  </si>
  <si>
    <t>Location (Project Limits), Description ( Scope of Work)</t>
  </si>
  <si>
    <t># Char.</t>
  </si>
  <si>
    <t>max</t>
  </si>
  <si>
    <t>IMP</t>
  </si>
  <si>
    <t>SCAG</t>
  </si>
  <si>
    <t>Curb ramp retired</t>
  </si>
  <si>
    <t>INY</t>
  </si>
  <si>
    <t>Shasta</t>
  </si>
  <si>
    <t>KER</t>
  </si>
  <si>
    <t>SJCOG</t>
  </si>
  <si>
    <t>Output</t>
  </si>
  <si>
    <t>KIN</t>
  </si>
  <si>
    <t>SLOCOG</t>
  </si>
  <si>
    <t>Border Crossing Improvements</t>
  </si>
  <si>
    <t>LA</t>
  </si>
  <si>
    <t>STANCOG</t>
  </si>
  <si>
    <t>LAK</t>
  </si>
  <si>
    <t>TCAG</t>
  </si>
  <si>
    <t>LAS</t>
  </si>
  <si>
    <t>TRPA</t>
  </si>
  <si>
    <t>MAD</t>
  </si>
  <si>
    <t>Component</t>
  </si>
  <si>
    <t>Implementing Agency</t>
  </si>
  <si>
    <t>MEN</t>
  </si>
  <si>
    <t>PA&amp;ED</t>
  </si>
  <si>
    <t>MER</t>
  </si>
  <si>
    <t>PS&amp;E</t>
  </si>
  <si>
    <t>MNO</t>
  </si>
  <si>
    <t>Right of Way</t>
  </si>
  <si>
    <t>MOD</t>
  </si>
  <si>
    <t>Construction</t>
  </si>
  <si>
    <t>MON</t>
  </si>
  <si>
    <t>Legislative Districts</t>
  </si>
  <si>
    <t>MPA</t>
  </si>
  <si>
    <t>Assembly:</t>
  </si>
  <si>
    <t>Senate:</t>
  </si>
  <si>
    <t>Congressional:</t>
  </si>
  <si>
    <t>MRN</t>
  </si>
  <si>
    <t>Project Benefits</t>
  </si>
  <si>
    <t>NAP</t>
  </si>
  <si>
    <t>NEV</t>
  </si>
  <si>
    <t>ORA</t>
  </si>
  <si>
    <t>PLA</t>
  </si>
  <si>
    <t>PLU</t>
  </si>
  <si>
    <t>Purpose and Need</t>
  </si>
  <si>
    <t>RIV</t>
  </si>
  <si>
    <t>SAC</t>
  </si>
  <si>
    <t>SB</t>
  </si>
  <si>
    <t xml:space="preserve"> new </t>
  </si>
  <si>
    <t>SBD</t>
  </si>
  <si>
    <t>SBT</t>
  </si>
  <si>
    <t xml:space="preserve">       Category </t>
  </si>
  <si>
    <t>Outputs</t>
  </si>
  <si>
    <t>Total</t>
  </si>
  <si>
    <t>SCL</t>
  </si>
  <si>
    <t>SCR</t>
  </si>
  <si>
    <t>SD</t>
  </si>
  <si>
    <t>SF</t>
  </si>
  <si>
    <t>SHA</t>
  </si>
  <si>
    <t>NHS Improvements</t>
  </si>
  <si>
    <t>Roadway Class</t>
  </si>
  <si>
    <t>Reversible Lane analysis</t>
  </si>
  <si>
    <t>SIE</t>
  </si>
  <si>
    <t>Inc. Sustainable Communities Strategy Goals</t>
  </si>
  <si>
    <t>Reduces Greenhouse Gas Emissions</t>
  </si>
  <si>
    <t>SIS</t>
  </si>
  <si>
    <t>Project Milestone</t>
  </si>
  <si>
    <t>Existing</t>
  </si>
  <si>
    <t>Proposed</t>
  </si>
  <si>
    <t>SJ</t>
  </si>
  <si>
    <t>Project Study Report Approved</t>
  </si>
  <si>
    <t>SLO</t>
  </si>
  <si>
    <t>Begin Environmental (PA&amp;ED) Phase</t>
  </si>
  <si>
    <t>SM</t>
  </si>
  <si>
    <t>Circulate Draft Environmental Document</t>
  </si>
  <si>
    <t>Document Type</t>
  </si>
  <si>
    <t>SOL</t>
  </si>
  <si>
    <t># Signs, lights, greenway, or other safety/beautification</t>
  </si>
  <si>
    <t>Draft Project Report</t>
  </si>
  <si>
    <t>SON</t>
  </si>
  <si>
    <t>New</t>
  </si>
  <si>
    <t>End Environmental Phase (PA&amp;ED Milestone)</t>
  </si>
  <si>
    <t>STA</t>
  </si>
  <si>
    <t>Begin Design (PS&amp;E) Phase</t>
  </si>
  <si>
    <t>SUT</t>
  </si>
  <si>
    <t>End Design Phase (Ready to List for Advertisement Milestone)</t>
  </si>
  <si>
    <t>TEH</t>
  </si>
  <si>
    <t>Rail/ Multi-Modal</t>
  </si>
  <si>
    <t>Begin Right of Way Phase</t>
  </si>
  <si>
    <t>TRI</t>
  </si>
  <si>
    <t>End Right of Way Phase (Right of Way Certification Milestone)</t>
  </si>
  <si>
    <t>TUL</t>
  </si>
  <si>
    <t>Begin Construction Phase (Contract Award Milestone)</t>
  </si>
  <si>
    <t>TUO</t>
  </si>
  <si>
    <t>End Construction Phase (Construction Contract Acceptance Milestone)</t>
  </si>
  <si>
    <t>VEN</t>
  </si>
  <si>
    <t>Begin Closeout Phase</t>
  </si>
  <si>
    <t>YOL</t>
  </si>
  <si>
    <t>End Closeout Phase (Closeout Report)</t>
  </si>
  <si>
    <t>YUB</t>
  </si>
  <si>
    <t>VAR</t>
  </si>
  <si>
    <t>Port improvements</t>
  </si>
  <si>
    <t>Additional Information</t>
  </si>
  <si>
    <t>Route</t>
  </si>
  <si>
    <t>Project Title:</t>
  </si>
  <si>
    <t>Existing Total Project Cost ($1,000s)</t>
  </si>
  <si>
    <t>Prior</t>
  </si>
  <si>
    <t>22-23</t>
  </si>
  <si>
    <t>23-24</t>
  </si>
  <si>
    <t>24-25</t>
  </si>
  <si>
    <t>25-26</t>
  </si>
  <si>
    <t>26-27</t>
  </si>
  <si>
    <t>27-28+</t>
  </si>
  <si>
    <t>E&amp;P (PA&amp;ED)</t>
  </si>
  <si>
    <t>R/W SUP (CT)</t>
  </si>
  <si>
    <t>CON SUP (CT)</t>
  </si>
  <si>
    <t>R/W</t>
  </si>
  <si>
    <t>CON</t>
  </si>
  <si>
    <t>TOTAL</t>
  </si>
  <si>
    <t>Proposed Total Project Cost ($1,000s)</t>
  </si>
  <si>
    <t>Notes</t>
  </si>
  <si>
    <t>Fund No. 1:</t>
  </si>
  <si>
    <t>Program Code</t>
  </si>
  <si>
    <t>Existing Funding ($1,000s)</t>
  </si>
  <si>
    <t>Funding Agency</t>
  </si>
  <si>
    <t>Proposed Funding ($1,000s)</t>
  </si>
  <si>
    <t>Fund No. 2:</t>
  </si>
  <si>
    <t>Fund No. 3:</t>
  </si>
  <si>
    <t>Fund No. 4:</t>
  </si>
  <si>
    <t>Fund No. 5:</t>
  </si>
  <si>
    <t>Fund No. 6:</t>
  </si>
  <si>
    <t>Fund No. 7:</t>
  </si>
  <si>
    <t>Fund No. 8:</t>
  </si>
  <si>
    <t>Fund No. 9:</t>
  </si>
  <si>
    <t>Fund No. 10:</t>
  </si>
  <si>
    <t>Fund No. 11:</t>
  </si>
  <si>
    <t>Fund No. 12:</t>
  </si>
  <si>
    <t>Fund No. 13:</t>
  </si>
  <si>
    <t>Fund No. 14:</t>
  </si>
  <si>
    <t>Fund No. 15:</t>
  </si>
  <si>
    <t>Complete this page for amendments only</t>
  </si>
  <si>
    <t>SECTION 1 - All Projects</t>
  </si>
  <si>
    <t>Project Background</t>
  </si>
  <si>
    <t xml:space="preserve">Programming Change Requested </t>
  </si>
  <si>
    <t>Reason for Proposed Change</t>
  </si>
  <si>
    <t>If proposed change will delay one or more components, clearly explain 1) reason the delay, 2) cost increase related to the delay, and 3) how cost increase will be funded</t>
  </si>
  <si>
    <t>Other Significant Information</t>
  </si>
  <si>
    <t>SECTION 2 - For SB1 Projects Only</t>
  </si>
  <si>
    <t xml:space="preserve">        Project Amendment Request  (Please follow the individual SB1 program guidelines for specific criteria)</t>
  </si>
  <si>
    <t>SECTION 3 - All Projects</t>
  </si>
  <si>
    <t xml:space="preserve">Approvals </t>
  </si>
  <si>
    <t>I hereby certify that the above information is complete and accurate and all approvals have been obtained for the processing of this amendment request.*</t>
  </si>
  <si>
    <t>Name (Print or Type)</t>
  </si>
  <si>
    <t>Signature</t>
  </si>
  <si>
    <t>Title</t>
  </si>
  <si>
    <t>Date</t>
  </si>
  <si>
    <t>Attachments</t>
  </si>
  <si>
    <t>1) Concurrence from Metropolitan Planning Organization and/or Regional Transportation Planning Agency</t>
  </si>
  <si>
    <t>2) Project Location Map</t>
  </si>
  <si>
    <t>Fund</t>
  </si>
  <si>
    <t>Fund Type</t>
  </si>
  <si>
    <t>Definition</t>
  </si>
  <si>
    <t>Fiscal Year</t>
  </si>
  <si>
    <t>Program Cat.</t>
  </si>
  <si>
    <t>RIP</t>
  </si>
  <si>
    <t>BOND99</t>
  </si>
  <si>
    <t>Prop 1B - State Route 99 Program</t>
  </si>
  <si>
    <t>CMAQ</t>
  </si>
  <si>
    <t>20.30.010.820 - Congestion Mitigation &amp; Air Quality Improvement Program</t>
  </si>
  <si>
    <t>IIP</t>
  </si>
  <si>
    <t>Congestion Mitigation and Air Quality</t>
  </si>
  <si>
    <t>12/13</t>
  </si>
  <si>
    <t>CT Minor Pgm.</t>
  </si>
  <si>
    <t>CT-MINOR - Caltrans Minor Program</t>
  </si>
  <si>
    <t>ST-CASH</t>
  </si>
  <si>
    <t>Local Funds</t>
  </si>
  <si>
    <t>Prop 1B - Corridor Mobility Improvement Account</t>
  </si>
  <si>
    <t>13/14</t>
  </si>
  <si>
    <t>Demo</t>
  </si>
  <si>
    <t>20.30.10.680 - High Priority Project / Demonstration Projects</t>
  </si>
  <si>
    <t>DEMOS21</t>
  </si>
  <si>
    <t>High Priority Project / Demonstration Project</t>
  </si>
  <si>
    <t>14/15</t>
  </si>
  <si>
    <t>FTA Funds</t>
  </si>
  <si>
    <t>FTA-TRANSIT - FTA Funds</t>
  </si>
  <si>
    <t>5313, AR-5307, AR-5309, AR-5311, FTA5320, 5339, ES25311, 5307-SU, 5307-LU, 5307_TR, 5307-TR, 5310, 5311, 3037, 5307, 5308, 5309a, 5309c, 5340, 5311F, 5316, FTA5303, 5312, 5317, 5311-C, 5311-B3, 5337</t>
  </si>
  <si>
    <t>ER-L</t>
  </si>
  <si>
    <t>Emergency Relief</t>
  </si>
  <si>
    <t>15/16</t>
  </si>
  <si>
    <t>Federal Disc.</t>
  </si>
  <si>
    <t>20.XX.400.300 - Federal Discretionary</t>
  </si>
  <si>
    <t>2011FDG, BIA, CDBG, DOD-NAV, EDA, FEMA, HUD, 5208, 5207, IM, IMD, NSBP, PLH, 1112, TCSPPP</t>
  </si>
  <si>
    <t>RSTP</t>
  </si>
  <si>
    <t>HBRR-L</t>
  </si>
  <si>
    <t>Highway Bridge Replacement and Rehabilitation</t>
  </si>
  <si>
    <t>16/17</t>
  </si>
  <si>
    <t>Future Need</t>
  </si>
  <si>
    <t>FUTURE - Unfunded Need</t>
  </si>
  <si>
    <t>NO-FUND</t>
  </si>
  <si>
    <t>HRCSA</t>
  </si>
  <si>
    <t>Prop 1B - Highway-Railroad Crossing Safety Account</t>
  </si>
  <si>
    <t>17/18</t>
  </si>
  <si>
    <t>GF IIP</t>
  </si>
  <si>
    <t>20.XX.025.500 - Grandfathered Interregional Improvement Program</t>
  </si>
  <si>
    <t>NH</t>
  </si>
  <si>
    <t>LSR</t>
  </si>
  <si>
    <t>Prop 1B - Local Street and Road</t>
  </si>
  <si>
    <t>18/19</t>
  </si>
  <si>
    <t>GF RIP</t>
  </si>
  <si>
    <t>20.XX.075.400 - Grandfathered Regional Improvement Program</t>
  </si>
  <si>
    <t>LTF</t>
  </si>
  <si>
    <t>Local Transportation Funds</t>
  </si>
  <si>
    <t>19/20+</t>
  </si>
  <si>
    <t>20.XX.025.700 - Interregional Improvement Program</t>
  </si>
  <si>
    <t>IM, NH, PTA, STIP-AC, BOND-ST, STP1, STPE-S, STPE, STPP, ST-CASH, STP</t>
  </si>
  <si>
    <t>National Highways</t>
  </si>
  <si>
    <t xml:space="preserve"> </t>
  </si>
  <si>
    <t>30.10.070.725 - Mass Transit Guideways</t>
  </si>
  <si>
    <t>PTA</t>
  </si>
  <si>
    <t>Not Funded</t>
  </si>
  <si>
    <t>30.10.070.726 - Mass Transit Guideways - Grade Separation Projects</t>
  </si>
  <si>
    <t>OTS</t>
  </si>
  <si>
    <t>Office of Traffic Safety</t>
  </si>
  <si>
    <t>30.20.020.720 - Intercity Rail</t>
  </si>
  <si>
    <t>Other Fed</t>
  </si>
  <si>
    <t>P116</t>
  </si>
  <si>
    <t>Proposition 116</t>
  </si>
  <si>
    <t>Local ER</t>
  </si>
  <si>
    <t>LOCAL ER - Local FHWA - ER</t>
  </si>
  <si>
    <t>Other State</t>
  </si>
  <si>
    <t>Public Transportation Account</t>
  </si>
  <si>
    <t>20.10.400.100 - Locally Generated Funds</t>
  </si>
  <si>
    <t>State Bond</t>
  </si>
  <si>
    <t>PTMISEA</t>
  </si>
  <si>
    <t>Prop 1B - Public Transportation Modernization, Improvement, and Service Enhancement Account</t>
  </si>
  <si>
    <t>20.10.400.330 - Regional Surface Transportation Program</t>
  </si>
  <si>
    <t>STPL</t>
  </si>
  <si>
    <t>TCRP (Committed)</t>
  </si>
  <si>
    <t>SLPP</t>
  </si>
  <si>
    <t>Prop 1B - State-Local Partnership Program</t>
  </si>
  <si>
    <t>20.10.400.335 - Surface Transportation Program</t>
  </si>
  <si>
    <t>STP</t>
  </si>
  <si>
    <t>TCRP (Proposed)</t>
  </si>
  <si>
    <t>SNPLMA</t>
  </si>
  <si>
    <t>Southern Nevada Public Lands Management Act</t>
  </si>
  <si>
    <t>20.10.400.340 - Office of Traffic Safety Funding</t>
  </si>
  <si>
    <t xml:space="preserve">  </t>
  </si>
  <si>
    <t>STA-EEM</t>
  </si>
  <si>
    <t>Environmental Enhancement and Mitigation</t>
  </si>
  <si>
    <t>Local HBRR</t>
  </si>
  <si>
    <t>LOCAL HBRR - Local FHWA - HBRR</t>
  </si>
  <si>
    <t>State Cash</t>
  </si>
  <si>
    <t>Local HES</t>
  </si>
  <si>
    <t>LOCAL HES - Local FHWA - HES</t>
  </si>
  <si>
    <t>STPG-L</t>
  </si>
  <si>
    <t>Surface Transportation Program</t>
  </si>
  <si>
    <t>Local Rail</t>
  </si>
  <si>
    <t>LOCAL 130 - Local FHWA - Rail (Sec 130)</t>
  </si>
  <si>
    <t>STPR-L</t>
  </si>
  <si>
    <t>STPE</t>
  </si>
  <si>
    <t>Transportation Enhancment without State Match</t>
  </si>
  <si>
    <t>Local TEA</t>
  </si>
  <si>
    <t>LOCAL TEA - Local FHWA - TEA</t>
  </si>
  <si>
    <t>STPE-L</t>
  </si>
  <si>
    <t>STPE-S</t>
  </si>
  <si>
    <t>Transportation Enhancement with State Match</t>
  </si>
  <si>
    <t>Nevada State</t>
  </si>
  <si>
    <t>NEV STATE - Neveda State Fund</t>
  </si>
  <si>
    <t>Prop 1B - Trade Corridor Improvement Fund</t>
  </si>
  <si>
    <t>20.30.010.300 - Highway Bridge Program (HBP)</t>
  </si>
  <si>
    <t>AR-FLH, ARRA-HM, AR-RSTP, AR-TE-S, AR-STP, ARRA-TE, AR-FRA, ECREC, STIM2-L, STIM2-S, 2010EAR, STMAINT, HRRRP, HSIF, NCIIP, OTS, PNRS, PTA, ENDGSP, STPE, SRTS, INVEST, STPER, SEC112, TI, TIFIA</t>
  </si>
  <si>
    <t>TCRF</t>
  </si>
  <si>
    <t>Traffic Congestion Relief Fund</t>
  </si>
  <si>
    <t>20.30.010.550 - Highway Safety Improvement Program (Infrastructure)</t>
  </si>
  <si>
    <t>TLSP</t>
  </si>
  <si>
    <t>Prop 1B - Traffic Light Synchronization Program</t>
  </si>
  <si>
    <t>20.30.010.810 - Surface Transportation Program (STP)</t>
  </si>
  <si>
    <t>20.30.100.827 - Recovery Act 2009 Non-STIP Programs</t>
  </si>
  <si>
    <t>20.XX.400.335 - Surface Transportation Program</t>
  </si>
  <si>
    <t>20.30.207.811 - Environmental Enhancement &amp; Mitigation (EEM)</t>
  </si>
  <si>
    <t>20.XX.800.200 - Generic non-STIP/SHOPP State Funds</t>
  </si>
  <si>
    <t>30.10.070.000 - Mass Transit</t>
  </si>
  <si>
    <t>30.20.020.000 - Intercity Rail</t>
  </si>
  <si>
    <t>SHOPP - SHOPP Funds on STIP Projects</t>
  </si>
  <si>
    <t>20.30.600.620 - Local Roads</t>
  </si>
  <si>
    <t>20.30.600.621 - Local Roads Rehabilitation</t>
  </si>
  <si>
    <t>20.30.600.670 - Funds for PPM - RIP</t>
  </si>
  <si>
    <t>20.30.600.675 - RSTP/CMAQ Matching Funds - RIP</t>
  </si>
  <si>
    <t>20.30.600.731 - RIP TE - Regional Share of STIP TE (Off System)</t>
  </si>
  <si>
    <t>20.XX.075.600 - Regional Improvement Program</t>
  </si>
  <si>
    <t>30.10.070.625 - Public Transit Improvements</t>
  </si>
  <si>
    <t>30.10.070.626 - Rolling Stock</t>
  </si>
  <si>
    <t>30.10.070.627 - Public Transit - Grade Separations</t>
  </si>
  <si>
    <t>30.20.020.630 - Intercity Rail</t>
  </si>
  <si>
    <t>30.20.020.631 - RIP Intercity Rail Grade Separations</t>
  </si>
  <si>
    <t>20.30.010.400 - Highway-Railroad Crossing Safety Account</t>
  </si>
  <si>
    <t>20.30.210.200 - State-Local Partnership Program - Bond Funds</t>
  </si>
  <si>
    <t>20.30.210.400 - Traffic Light Synchronization Program - Bond Funds</t>
  </si>
  <si>
    <t>20.30.210.500 - Local Streets and Roads</t>
  </si>
  <si>
    <t>20.XX.721.000 - Corridor Mobility Improvement Account</t>
  </si>
  <si>
    <t>20.XX.722.000 - State Route 99 Bond Program</t>
  </si>
  <si>
    <t>20.XX.723.000 - Trade Corridor Improvement Fund</t>
  </si>
  <si>
    <t>30.20.090.000 - Public Transportation Mod, Improv, and Svc Enhnc Account</t>
  </si>
  <si>
    <t>Bond Funding - New Bond Funds</t>
  </si>
  <si>
    <t>20.30.710.875 - Alameda Corridor East Improvements - TCRP</t>
  </si>
  <si>
    <t>20.30.710.876 - Local Roads Improvements - TCRP</t>
  </si>
  <si>
    <t>20.30.710.877 - Low Emission Buses and Trucks - TCRP</t>
  </si>
  <si>
    <t>20.30.710.878 - State Highway Improvements by Local Agencies - TCRP</t>
  </si>
  <si>
    <t>20.30.710.879 - Advanced Traffic Control System Technology - TCRP</t>
  </si>
  <si>
    <t>20.XX.710.870 - State Highway Improvements - TCRP</t>
  </si>
  <si>
    <t>30.10.710.010 - Transit Improvements (Mass Transportation)</t>
  </si>
  <si>
    <t>30.10.710.020 - Low Emission Buses (Mass Transportation)</t>
  </si>
  <si>
    <t>30.10.710.030 - Ferryboat Equipment (Mass Transportation)</t>
  </si>
  <si>
    <t>30.10.710.040 - Mass Transportation Studies (Mass Transportation)</t>
  </si>
  <si>
    <t>30.10.710.050 - North Coast Railroad (Mass Transportation)</t>
  </si>
  <si>
    <t>30.20.710.010 - Capital Improvements (Rail)</t>
  </si>
  <si>
    <t>PROPOSED - Fund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</si>
</sst>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d/yy;@"/>
    <numFmt numFmtId="165" formatCode="\(###\)\ ###\-####"/>
    <numFmt numFmtId="166" formatCode="mm/dd/yy;@"/>
  </numFmts>
  <fonts count="41">
    <font>
      <sz val="10"/>
      <name val="Arial"/>
      <family val="2"/>
    </font>
    <font>
      <sz val="8"/>
      <name val="Arial"/>
      <family val="2"/>
    </font>
    <font>
      <b/>
      <sz val="8"/>
      <name val="Arial"/>
      <family val="2"/>
    </font>
    <font>
      <u/>
      <sz val="8"/>
      <color indexed="12"/>
      <name val="Arial"/>
      <family val="2"/>
    </font>
    <font>
      <b/>
      <sz val="10"/>
      <name val="Arial"/>
      <family val="2"/>
    </font>
    <font>
      <b/>
      <sz val="8"/>
      <color indexed="58"/>
      <name val="Arial"/>
      <family val="2"/>
    </font>
    <font>
      <b/>
      <sz val="8"/>
      <color indexed="12"/>
      <name val="Arial"/>
      <family val="2"/>
    </font>
    <font>
      <sz val="11"/>
      <name val="Arial"/>
      <family val="2"/>
    </font>
    <font>
      <b/>
      <u/>
      <sz val="8"/>
      <name val="Arial"/>
      <family val="2"/>
    </font>
    <font>
      <b/>
      <sz val="12"/>
      <name val="Arial"/>
      <family val="2"/>
    </font>
    <font>
      <b/>
      <sz val="8"/>
      <color indexed="8"/>
      <name val="Arial"/>
      <family val="2"/>
    </font>
    <font>
      <sz val="7"/>
      <name val="Arial"/>
      <family val="2"/>
    </font>
    <font>
      <sz val="6"/>
      <name val="Arial"/>
      <family val="2"/>
    </font>
    <font>
      <sz val="8"/>
      <color indexed="12"/>
      <name val="Arial"/>
      <family val="2"/>
    </font>
    <font>
      <u/>
      <sz val="8"/>
      <name val="Arial"/>
      <family val="2"/>
    </font>
    <font>
      <sz val="8"/>
      <color indexed="58"/>
      <name val="Arial"/>
      <family val="2"/>
    </font>
    <font>
      <b/>
      <i/>
      <sz val="12"/>
      <name val="Arial"/>
      <family val="2"/>
    </font>
    <font>
      <sz val="12"/>
      <name val="Arial"/>
      <family val="2"/>
    </font>
    <font>
      <b/>
      <sz val="11"/>
      <color indexed="8"/>
      <name val="Calibri"/>
      <family val="2"/>
    </font>
    <font>
      <i/>
      <sz val="8"/>
      <name val="Arial"/>
      <family val="2"/>
    </font>
    <font>
      <b/>
      <sz val="11"/>
      <name val="Arial"/>
      <family val="2"/>
    </font>
    <font>
      <sz val="8"/>
      <color indexed="8"/>
      <name val="Tahoma"/>
      <family val="2"/>
    </font>
    <font>
      <sz val="9"/>
      <color indexed="8"/>
      <name val="Tahoma"/>
      <family val="2"/>
    </font>
    <font>
      <b/>
      <sz val="8"/>
      <color indexed="8"/>
      <name val="Tahoma"/>
      <family val="2"/>
    </font>
    <font>
      <u/>
      <sz val="8"/>
      <color indexed="8"/>
      <name val="Tahoma"/>
      <family val="2"/>
    </font>
    <font>
      <sz val="11"/>
      <color indexed="9"/>
      <name val="Calibri"/>
      <family val="2"/>
    </font>
    <font>
      <sz val="8"/>
      <color indexed="63"/>
      <name val="Arial"/>
      <family val="2"/>
    </font>
    <font>
      <sz val="10"/>
      <name val="Arial"/>
      <family val="2"/>
    </font>
    <font>
      <sz val="11"/>
      <color indexed="10"/>
      <name val="Calibri"/>
      <family val="2"/>
    </font>
    <font>
      <strike/>
      <sz val="10"/>
      <name val="Arial"/>
      <family val="2"/>
    </font>
    <font>
      <sz val="10"/>
      <color indexed="9"/>
      <name val="Arial"/>
      <family val="2"/>
    </font>
    <font>
      <b/>
      <u/>
      <sz val="10"/>
      <name val="Arial"/>
      <family val="2"/>
    </font>
    <font>
      <b/>
      <u/>
      <sz val="11"/>
      <name val="Arial"/>
      <family val="2"/>
    </font>
    <font>
      <sz val="11"/>
      <color theme="1"/>
      <name val="Calibri"/>
      <family val="2"/>
      <scheme val="minor"/>
    </font>
    <font>
      <b/>
      <sz val="11"/>
      <color theme="1"/>
      <name val="Calibri"/>
      <family val="2"/>
      <scheme val="minor"/>
    </font>
    <font>
      <sz val="11"/>
      <color rgb="FFFF0000"/>
      <name val="Calibri"/>
      <family val="2"/>
      <scheme val="minor"/>
    </font>
    <font>
      <sz val="8"/>
      <color rgb="FFFF0000"/>
      <name val="Arial"/>
      <family val="2"/>
    </font>
    <font>
      <sz val="10"/>
      <name val="Calibri"/>
      <family val="2"/>
      <scheme val="minor"/>
    </font>
    <font>
      <sz val="7.5"/>
      <color rgb="FF000000"/>
      <name val="Arial"/>
      <family val="2"/>
    </font>
    <font>
      <b/>
      <sz val="10"/>
      <name val="Calibri"/>
      <family val="2"/>
      <scheme val="minor"/>
    </font>
    <font>
      <sz val="8"/>
      <color indexed="8"/>
      <name val="Arial"/>
      <family val="2"/>
    </font>
  </fonts>
  <fills count="15">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3"/>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rgb="FFFF66CC"/>
        <bgColor indexed="64"/>
      </patternFill>
    </fill>
    <fill>
      <patternFill patternType="solid">
        <fgColor theme="2" tint="-9.9978637043366805E-2"/>
        <bgColor indexed="64"/>
      </patternFill>
    </fill>
    <fill>
      <patternFill patternType="solid">
        <fgColor rgb="FFFFC000"/>
        <bgColor indexed="64"/>
      </patternFill>
    </fill>
    <fill>
      <patternFill patternType="solid">
        <fgColor theme="9" tint="0.59999389629810485"/>
        <bgColor indexed="64"/>
      </patternFill>
    </fill>
    <fill>
      <patternFill patternType="solid">
        <fgColor theme="0"/>
        <bgColor indexed="64"/>
      </patternFill>
    </fill>
    <fill>
      <patternFill patternType="solid">
        <fgColor theme="0" tint="-0.24994659260841701"/>
        <bgColor indexed="64"/>
      </patternFill>
    </fill>
  </fills>
  <borders count="123">
    <border>
      <left/>
      <right/>
      <top/>
      <bottom/>
      <diagonal/>
    </border>
    <border>
      <left style="thin">
        <color indexed="8"/>
      </left>
      <right style="thin">
        <color indexed="8"/>
      </right>
      <top/>
      <bottom/>
      <diagonal/>
    </border>
    <border>
      <left style="thin">
        <color indexed="8"/>
      </left>
      <right/>
      <top/>
      <bottom/>
      <diagonal/>
    </border>
    <border>
      <left/>
      <right style="thin">
        <color indexed="8"/>
      </right>
      <top/>
      <bottom/>
      <diagonal/>
    </border>
    <border>
      <left/>
      <right/>
      <top style="medium">
        <color indexed="8"/>
      </top>
      <bottom style="medium">
        <color indexed="8"/>
      </bottom>
      <diagonal/>
    </border>
    <border>
      <left style="medium">
        <color indexed="8"/>
      </left>
      <right/>
      <top style="medium">
        <color indexed="8"/>
      </top>
      <bottom style="thin">
        <color indexed="8"/>
      </bottom>
      <diagonal/>
    </border>
    <border>
      <left style="thin">
        <color indexed="8"/>
      </left>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top style="thin">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style="medium">
        <color indexed="8"/>
      </left>
      <right style="thin">
        <color indexed="8"/>
      </right>
      <top style="thin">
        <color indexed="8"/>
      </top>
      <bottom style="medium">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indexed="8"/>
      </left>
      <right style="thin">
        <color indexed="8"/>
      </right>
      <top/>
      <bottom/>
      <diagonal/>
    </border>
    <border>
      <left style="thin">
        <color indexed="8"/>
      </left>
      <right style="thin">
        <color indexed="8"/>
      </right>
      <top style="hair">
        <color indexed="8"/>
      </top>
      <bottom style="hair">
        <color indexed="8"/>
      </bottom>
      <diagonal/>
    </border>
    <border>
      <left style="medium">
        <color indexed="8"/>
      </left>
      <right style="thin">
        <color indexed="8"/>
      </right>
      <top style="hair">
        <color indexed="8"/>
      </top>
      <bottom style="hair">
        <color indexed="8"/>
      </bottom>
      <diagonal/>
    </border>
    <border>
      <left style="thin">
        <color indexed="8"/>
      </left>
      <right style="thin">
        <color indexed="8"/>
      </right>
      <top style="thin">
        <color indexed="8"/>
      </top>
      <bottom style="medium">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style="hair">
        <color indexed="8"/>
      </bottom>
      <diagonal/>
    </border>
    <border>
      <left style="thin">
        <color indexed="8"/>
      </left>
      <right style="thin">
        <color indexed="8"/>
      </right>
      <top style="hair">
        <color indexed="8"/>
      </top>
      <bottom style="thin">
        <color indexed="8"/>
      </bottom>
      <diagonal/>
    </border>
    <border>
      <left style="thin">
        <color indexed="8"/>
      </left>
      <right/>
      <top style="thin">
        <color indexed="8"/>
      </top>
      <bottom style="hair">
        <color indexed="8"/>
      </bottom>
      <diagonal/>
    </border>
    <border>
      <left style="thin">
        <color indexed="8"/>
      </left>
      <right/>
      <top style="hair">
        <color indexed="8"/>
      </top>
      <bottom style="hair">
        <color indexed="8"/>
      </bottom>
      <diagonal/>
    </border>
    <border>
      <left style="thin">
        <color indexed="8"/>
      </left>
      <right/>
      <top style="hair">
        <color indexed="8"/>
      </top>
      <bottom style="thin">
        <color indexed="8"/>
      </bottom>
      <diagonal/>
    </border>
    <border>
      <left/>
      <right/>
      <top/>
      <bottom style="medium">
        <color indexed="8"/>
      </bottom>
      <diagonal/>
    </border>
    <border>
      <left style="medium">
        <color indexed="8"/>
      </left>
      <right/>
      <top style="medium">
        <color indexed="8"/>
      </top>
      <bottom style="medium">
        <color indexed="8"/>
      </bottom>
      <diagonal/>
    </border>
    <border>
      <left/>
      <right style="medium">
        <color indexed="8"/>
      </right>
      <top style="medium">
        <color indexed="8"/>
      </top>
      <bottom style="medium">
        <color indexed="8"/>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right/>
      <top style="medium">
        <color indexed="64"/>
      </top>
      <bottom style="medium">
        <color indexed="8"/>
      </bottom>
      <diagonal/>
    </border>
    <border>
      <left/>
      <right style="thin">
        <color indexed="8"/>
      </right>
      <top style="medium">
        <color indexed="64"/>
      </top>
      <bottom style="medium">
        <color indexed="8"/>
      </bottom>
      <diagonal/>
    </border>
    <border>
      <left style="medium">
        <color indexed="64"/>
      </left>
      <right/>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medium">
        <color indexed="8"/>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8"/>
      </right>
      <top style="thin">
        <color indexed="8"/>
      </top>
      <bottom style="thin">
        <color indexed="8"/>
      </bottom>
      <diagonal/>
    </border>
    <border>
      <left style="thin">
        <color indexed="8"/>
      </left>
      <right style="thin">
        <color indexed="8"/>
      </right>
      <top/>
      <bottom style="hair">
        <color indexed="8"/>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top/>
      <bottom style="thin">
        <color indexed="64"/>
      </bottom>
      <diagonal/>
    </border>
    <border>
      <left/>
      <right style="medium">
        <color indexed="64"/>
      </right>
      <top style="thin">
        <color indexed="64"/>
      </top>
      <bottom style="medium">
        <color indexed="64"/>
      </bottom>
      <diagonal/>
    </border>
    <border>
      <left/>
      <right/>
      <top style="thin">
        <color indexed="8"/>
      </top>
      <bottom style="medium">
        <color indexed="8"/>
      </bottom>
      <diagonal/>
    </border>
    <border>
      <left/>
      <right style="medium">
        <color indexed="64"/>
      </right>
      <top style="thin">
        <color indexed="8"/>
      </top>
      <bottom style="medium">
        <color indexed="8"/>
      </bottom>
      <diagonal/>
    </border>
    <border>
      <left style="thin">
        <color indexed="8"/>
      </left>
      <right/>
      <top style="medium">
        <color indexed="64"/>
      </top>
      <bottom style="medium">
        <color indexed="8"/>
      </bottom>
      <diagonal/>
    </border>
    <border>
      <left/>
      <right style="medium">
        <color indexed="64"/>
      </right>
      <top style="medium">
        <color indexed="64"/>
      </top>
      <bottom style="medium">
        <color indexed="8"/>
      </bottom>
      <diagonal/>
    </border>
    <border>
      <left style="medium">
        <color indexed="64"/>
      </left>
      <right/>
      <top style="medium">
        <color indexed="8"/>
      </top>
      <bottom style="thin">
        <color indexed="8"/>
      </bottom>
      <diagonal/>
    </border>
    <border>
      <left/>
      <right style="thin">
        <color indexed="8"/>
      </right>
      <top style="medium">
        <color indexed="8"/>
      </top>
      <bottom style="thin">
        <color indexed="8"/>
      </bottom>
      <diagonal/>
    </border>
    <border>
      <left/>
      <right style="thin">
        <color indexed="8"/>
      </right>
      <top style="thin">
        <color indexed="8"/>
      </top>
      <bottom style="medium">
        <color indexed="8"/>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8"/>
      </bottom>
      <diagonal/>
    </border>
    <border>
      <left/>
      <right style="medium">
        <color indexed="64"/>
      </right>
      <top style="medium">
        <color indexed="8"/>
      </top>
      <bottom style="thin">
        <color indexed="8"/>
      </bottom>
      <diagonal/>
    </border>
    <border>
      <left style="medium">
        <color indexed="64"/>
      </left>
      <right/>
      <top style="thin">
        <color indexed="8"/>
      </top>
      <bottom style="medium">
        <color indexed="8"/>
      </bottom>
      <diagonal/>
    </border>
    <border>
      <left style="medium">
        <color indexed="64"/>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style="medium">
        <color indexed="64"/>
      </left>
      <right/>
      <top style="thin">
        <color indexed="8"/>
      </top>
      <bottom style="thin">
        <color indexed="8"/>
      </bottom>
      <diagonal/>
    </border>
    <border>
      <left/>
      <right/>
      <top style="thin">
        <color indexed="8"/>
      </top>
      <bottom style="thin">
        <color indexed="8"/>
      </bottom>
      <diagonal/>
    </border>
    <border>
      <left style="medium">
        <color indexed="64"/>
      </left>
      <right/>
      <top/>
      <bottom style="medium">
        <color indexed="8"/>
      </bottom>
      <diagonal/>
    </border>
    <border>
      <left/>
      <right style="thin">
        <color indexed="8"/>
      </right>
      <top/>
      <bottom style="medium">
        <color indexed="8"/>
      </bottom>
      <diagonal/>
    </border>
    <border>
      <left style="thin">
        <color indexed="8"/>
      </left>
      <right/>
      <top/>
      <bottom style="medium">
        <color indexed="8"/>
      </bottom>
      <diagonal/>
    </border>
    <border>
      <left style="medium">
        <color indexed="64"/>
      </left>
      <right/>
      <top style="medium">
        <color indexed="8"/>
      </top>
      <bottom style="medium">
        <color indexed="8"/>
      </bottom>
      <diagonal/>
    </border>
    <border>
      <left/>
      <right style="medium">
        <color indexed="64"/>
      </right>
      <top style="medium">
        <color indexed="8"/>
      </top>
      <bottom style="medium">
        <color indexed="8"/>
      </bottom>
      <diagonal/>
    </border>
    <border>
      <left style="medium">
        <color indexed="64"/>
      </left>
      <right/>
      <top style="medium">
        <color indexed="8"/>
      </top>
      <bottom/>
      <diagonal/>
    </border>
    <border>
      <left/>
      <right style="medium">
        <color indexed="64"/>
      </right>
      <top style="medium">
        <color indexed="8"/>
      </top>
      <bottom/>
      <diagonal/>
    </border>
    <border>
      <left style="medium">
        <color indexed="64"/>
      </left>
      <right/>
      <top/>
      <bottom/>
      <diagonal/>
    </border>
    <border>
      <left/>
      <right style="medium">
        <color indexed="64"/>
      </right>
      <top/>
      <bottom/>
      <diagonal/>
    </border>
    <border>
      <left/>
      <right style="medium">
        <color indexed="64"/>
      </right>
      <top style="thin">
        <color indexed="8"/>
      </top>
      <bottom style="thin">
        <color indexed="8"/>
      </bottom>
      <diagonal/>
    </border>
    <border>
      <left style="thin">
        <color indexed="8"/>
      </left>
      <right/>
      <top style="medium">
        <color indexed="8"/>
      </top>
      <bottom style="medium">
        <color indexed="8"/>
      </bottom>
      <diagonal/>
    </border>
    <border>
      <left/>
      <right style="thin">
        <color indexed="8"/>
      </right>
      <top style="medium">
        <color indexed="8"/>
      </top>
      <bottom style="medium">
        <color indexed="8"/>
      </bottom>
      <diagonal/>
    </border>
    <border>
      <left/>
      <right style="medium">
        <color indexed="64"/>
      </right>
      <top style="thin">
        <color indexed="8"/>
      </top>
      <bottom/>
      <diagonal/>
    </border>
    <border>
      <left/>
      <right/>
      <top/>
      <bottom style="thin">
        <color indexed="8"/>
      </bottom>
      <diagonal/>
    </border>
    <border>
      <left/>
      <right style="medium">
        <color indexed="64"/>
      </right>
      <top/>
      <bottom style="thin">
        <color indexed="8"/>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8"/>
      </right>
      <top/>
      <bottom style="thin">
        <color indexed="8"/>
      </bottom>
      <diagonal/>
    </border>
    <border>
      <left style="thin">
        <color indexed="8"/>
      </left>
      <right/>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right style="thin">
        <color indexed="64"/>
      </right>
      <top style="thin">
        <color indexed="64"/>
      </top>
      <bottom style="medium">
        <color indexed="64"/>
      </bottom>
      <diagonal/>
    </border>
    <border>
      <left/>
      <right/>
      <top/>
      <bottom style="medium">
        <color indexed="0"/>
      </bottom>
      <diagonal/>
    </border>
    <border>
      <left style="medium">
        <color indexed="64"/>
      </left>
      <right/>
      <top/>
      <bottom style="thin">
        <color indexed="64"/>
      </bottom>
      <diagonal/>
    </border>
    <border>
      <left/>
      <right style="thin">
        <color indexed="8"/>
      </right>
      <top style="thin">
        <color indexed="8"/>
      </top>
      <bottom style="medium">
        <color indexed="64"/>
      </bottom>
      <diagonal/>
    </border>
    <border>
      <left style="thin">
        <color indexed="8"/>
      </left>
      <right/>
      <top style="thin">
        <color indexed="8"/>
      </top>
      <bottom style="medium">
        <color indexed="64"/>
      </bottom>
      <diagonal/>
    </border>
    <border>
      <left/>
      <right style="medium">
        <color indexed="64"/>
      </right>
      <top style="thin">
        <color indexed="8"/>
      </top>
      <bottom style="medium">
        <color indexed="64"/>
      </bottom>
      <diagonal/>
    </border>
    <border>
      <left style="medium">
        <color indexed="8"/>
      </left>
      <right/>
      <top style="medium">
        <color indexed="8"/>
      </top>
      <bottom/>
      <diagonal/>
    </border>
    <border>
      <left/>
      <right style="medium">
        <color indexed="8"/>
      </right>
      <top style="medium">
        <color indexed="8"/>
      </top>
      <bottom/>
      <diagonal/>
    </border>
    <border>
      <left style="medium">
        <color indexed="8"/>
      </left>
      <right/>
      <top/>
      <bottom/>
      <diagonal/>
    </border>
    <border>
      <left/>
      <right style="medium">
        <color indexed="8"/>
      </right>
      <top/>
      <bottom/>
      <diagonal/>
    </border>
    <border>
      <left style="medium">
        <color indexed="8"/>
      </left>
      <right/>
      <top/>
      <bottom style="medium">
        <color indexed="8"/>
      </bottom>
      <diagonal/>
    </border>
    <border>
      <left/>
      <right style="medium">
        <color indexed="8"/>
      </right>
      <top/>
      <bottom style="medium">
        <color indexed="8"/>
      </bottom>
      <diagonal/>
    </border>
    <border>
      <left/>
      <right style="medium">
        <color indexed="8"/>
      </right>
      <top style="thin">
        <color indexed="8"/>
      </top>
      <bottom style="medium">
        <color indexed="8"/>
      </bottom>
      <diagonal/>
    </border>
    <border>
      <left/>
      <right style="thin">
        <color indexed="8"/>
      </right>
      <top style="medium">
        <color indexed="8"/>
      </top>
      <bottom/>
      <diagonal/>
    </border>
    <border>
      <left style="thin">
        <color indexed="8"/>
      </left>
      <right/>
      <top style="medium">
        <color indexed="8"/>
      </top>
      <bottom/>
      <diagonal/>
    </border>
    <border>
      <left/>
      <right style="medium">
        <color indexed="8"/>
      </right>
      <top/>
      <bottom style="thin">
        <color indexed="8"/>
      </bottom>
      <diagonal/>
    </border>
    <border>
      <left/>
      <right/>
      <top style="thin">
        <color indexed="8"/>
      </top>
      <bottom style="hair">
        <color indexed="8"/>
      </bottom>
      <diagonal/>
    </border>
    <border>
      <left/>
      <right style="medium">
        <color indexed="8"/>
      </right>
      <top style="thin">
        <color indexed="8"/>
      </top>
      <bottom style="hair">
        <color indexed="8"/>
      </bottom>
      <diagonal/>
    </border>
    <border>
      <left/>
      <right/>
      <top style="hair">
        <color indexed="8"/>
      </top>
      <bottom style="hair">
        <color indexed="8"/>
      </bottom>
      <diagonal/>
    </border>
    <border>
      <left/>
      <right style="medium">
        <color indexed="8"/>
      </right>
      <top style="hair">
        <color indexed="8"/>
      </top>
      <bottom style="hair">
        <color indexed="8"/>
      </bottom>
      <diagonal/>
    </border>
    <border>
      <left/>
      <right/>
      <top style="hair">
        <color indexed="8"/>
      </top>
      <bottom style="thin">
        <color indexed="8"/>
      </bottom>
      <diagonal/>
    </border>
    <border>
      <left/>
      <right style="medium">
        <color indexed="8"/>
      </right>
      <top style="hair">
        <color indexed="8"/>
      </top>
      <bottom style="thin">
        <color indexed="8"/>
      </bottom>
      <diagonal/>
    </border>
    <border>
      <left/>
      <right style="medium">
        <color indexed="8"/>
      </right>
      <top style="thin">
        <color indexed="8"/>
      </top>
      <bottom/>
      <diagonal/>
    </border>
    <border>
      <left style="medium">
        <color indexed="8"/>
      </left>
      <right/>
      <top style="medium">
        <color indexed="8"/>
      </top>
      <bottom style="hair">
        <color indexed="8"/>
      </bottom>
      <diagonal/>
    </border>
    <border>
      <left/>
      <right/>
      <top style="medium">
        <color indexed="8"/>
      </top>
      <bottom style="hair">
        <color indexed="8"/>
      </bottom>
      <diagonal/>
    </border>
    <border>
      <left/>
      <right style="medium">
        <color indexed="8"/>
      </right>
      <top style="medium">
        <color indexed="8"/>
      </top>
      <bottom style="hair">
        <color indexed="8"/>
      </bottom>
      <diagonal/>
    </border>
    <border>
      <left style="medium">
        <color indexed="8"/>
      </left>
      <right/>
      <top style="thin">
        <color indexed="8"/>
      </top>
      <bottom style="thin">
        <color indexed="8"/>
      </bottom>
      <diagonal/>
    </border>
    <border>
      <left style="medium">
        <color indexed="8"/>
      </left>
      <right/>
      <top style="hair">
        <color indexed="8"/>
      </top>
      <bottom style="medium">
        <color indexed="8"/>
      </bottom>
      <diagonal/>
    </border>
    <border>
      <left/>
      <right/>
      <top style="hair">
        <color indexed="8"/>
      </top>
      <bottom style="medium">
        <color indexed="8"/>
      </bottom>
      <diagonal/>
    </border>
    <border>
      <left/>
      <right style="medium">
        <color indexed="8"/>
      </right>
      <top style="hair">
        <color indexed="8"/>
      </top>
      <bottom style="medium">
        <color indexed="8"/>
      </bottom>
      <diagonal/>
    </border>
    <border>
      <left style="medium">
        <color indexed="8"/>
      </left>
      <right/>
      <top style="thin">
        <color indexed="8"/>
      </top>
      <bottom/>
      <diagonal/>
    </border>
    <border>
      <left/>
      <right style="medium">
        <color indexed="8"/>
      </right>
      <top style="thin">
        <color indexed="8"/>
      </top>
      <bottom style="thin">
        <color indexed="8"/>
      </bottom>
      <diagonal/>
    </border>
  </borders>
  <cellStyleXfs count="2">
    <xf numFmtId="0" fontId="0" fillId="0" borderId="0"/>
    <xf numFmtId="0" fontId="33" fillId="0" borderId="0"/>
  </cellStyleXfs>
  <cellXfs count="603">
    <xf numFmtId="0" fontId="0" fillId="0" borderId="0" xfId="0"/>
    <xf numFmtId="0" fontId="1" fillId="0" borderId="0" xfId="0" applyFont="1" applyProtection="1"/>
    <xf numFmtId="0" fontId="2" fillId="0" borderId="1" xfId="0" applyFont="1" applyBorder="1" applyAlignment="1" applyProtection="1">
      <alignment horizontal="center"/>
    </xf>
    <xf numFmtId="0" fontId="2" fillId="0" borderId="0" xfId="0" applyFont="1" applyAlignment="1" applyProtection="1">
      <alignment horizontal="center"/>
    </xf>
    <xf numFmtId="0" fontId="2" fillId="0" borderId="0" xfId="0" applyFont="1" applyBorder="1" applyAlignment="1" applyProtection="1">
      <alignment horizontal="center"/>
    </xf>
    <xf numFmtId="0" fontId="8" fillId="0" borderId="2" xfId="0" applyNumberFormat="1" applyFont="1" applyBorder="1"/>
    <xf numFmtId="0" fontId="8" fillId="0" borderId="3" xfId="0" applyFont="1" applyBorder="1"/>
    <xf numFmtId="0" fontId="1" fillId="0" borderId="1" xfId="0" applyFont="1" applyBorder="1" applyProtection="1"/>
    <xf numFmtId="0" fontId="1" fillId="0" borderId="0" xfId="0" applyFont="1" applyAlignment="1" applyProtection="1">
      <alignment vertical="top"/>
    </xf>
    <xf numFmtId="0" fontId="1" fillId="0" borderId="0" xfId="0" applyFont="1" applyBorder="1" applyProtection="1"/>
    <xf numFmtId="0" fontId="1" fillId="0" borderId="0" xfId="0" applyFont="1" applyAlignment="1" applyProtection="1">
      <alignment vertical="center"/>
    </xf>
    <xf numFmtId="0" fontId="2" fillId="0" borderId="0" xfId="0" applyFont="1" applyAlignment="1" applyProtection="1">
      <alignment vertical="center"/>
    </xf>
    <xf numFmtId="0" fontId="2" fillId="0" borderId="0" xfId="0" applyFont="1" applyFill="1" applyBorder="1" applyAlignment="1" applyProtection="1">
      <alignment horizontal="left" vertical="center"/>
    </xf>
    <xf numFmtId="0" fontId="1" fillId="0" borderId="0" xfId="0" applyFont="1" applyBorder="1" applyAlignment="1" applyProtection="1">
      <alignment horizontal="left" vertical="center"/>
    </xf>
    <xf numFmtId="0" fontId="1" fillId="0" borderId="0" xfId="0" applyFont="1" applyAlignment="1" applyProtection="1">
      <alignment horizontal="right"/>
    </xf>
    <xf numFmtId="0" fontId="1" fillId="0" borderId="4" xfId="0" applyFont="1" applyBorder="1" applyAlignment="1" applyProtection="1">
      <alignment horizontal="right" vertical="center"/>
    </xf>
    <xf numFmtId="0" fontId="2" fillId="0" borderId="4" xfId="0" applyFont="1" applyBorder="1" applyAlignment="1" applyProtection="1">
      <alignment horizontal="left" vertical="center"/>
    </xf>
    <xf numFmtId="0" fontId="1" fillId="0" borderId="0" xfId="0" applyFont="1" applyFill="1" applyBorder="1" applyAlignment="1" applyProtection="1">
      <alignment vertical="center"/>
    </xf>
    <xf numFmtId="0" fontId="1" fillId="0" borderId="0" xfId="0" applyFont="1" applyFill="1" applyBorder="1" applyProtection="1"/>
    <xf numFmtId="0" fontId="1" fillId="0" borderId="0" xfId="0" applyFont="1" applyFill="1" applyAlignment="1" applyProtection="1">
      <alignment vertical="center"/>
    </xf>
    <xf numFmtId="0" fontId="0" fillId="0" borderId="0" xfId="0" applyProtection="1"/>
    <xf numFmtId="0" fontId="4" fillId="0" borderId="0" xfId="0" applyFont="1" applyAlignment="1" applyProtection="1">
      <alignment horizontal="center"/>
    </xf>
    <xf numFmtId="0" fontId="9" fillId="0" borderId="0" xfId="0" applyFont="1" applyAlignment="1" applyProtection="1">
      <alignment horizontal="left"/>
    </xf>
    <xf numFmtId="0" fontId="0" fillId="0" borderId="0" xfId="0" applyFont="1" applyAlignment="1" applyProtection="1">
      <alignment horizontal="left"/>
    </xf>
    <xf numFmtId="3" fontId="10" fillId="0" borderId="0" xfId="0" applyNumberFormat="1" applyFont="1" applyFill="1" applyBorder="1" applyAlignment="1" applyProtection="1">
      <alignment horizontal="right" vertical="center"/>
      <protection hidden="1"/>
    </xf>
    <xf numFmtId="164" fontId="1" fillId="0" borderId="0" xfId="0" applyNumberFormat="1" applyFont="1" applyFill="1" applyBorder="1" applyAlignment="1" applyProtection="1">
      <alignment vertical="center"/>
      <protection hidden="1"/>
    </xf>
    <xf numFmtId="0" fontId="4" fillId="0" borderId="0" xfId="0" applyFont="1" applyAlignment="1" applyProtection="1">
      <alignment vertical="center"/>
    </xf>
    <xf numFmtId="0" fontId="11" fillId="0" borderId="0" xfId="0" applyFont="1" applyAlignment="1" applyProtection="1">
      <alignment vertical="center" wrapText="1"/>
    </xf>
    <xf numFmtId="0" fontId="11" fillId="0" borderId="0" xfId="0" applyFont="1" applyAlignment="1" applyProtection="1">
      <alignment vertical="center"/>
    </xf>
    <xf numFmtId="0" fontId="1" fillId="0" borderId="0" xfId="0" applyFont="1" applyFill="1" applyAlignment="1" applyProtection="1">
      <alignment vertical="top"/>
    </xf>
    <xf numFmtId="3" fontId="1" fillId="0" borderId="0" xfId="0" applyNumberFormat="1" applyFont="1" applyFill="1" applyBorder="1" applyAlignment="1" applyProtection="1">
      <alignment vertical="center"/>
      <protection hidden="1"/>
    </xf>
    <xf numFmtId="3" fontId="2" fillId="0" borderId="0" xfId="0" applyNumberFormat="1" applyFont="1" applyFill="1" applyBorder="1" applyAlignment="1" applyProtection="1">
      <alignment vertical="center"/>
      <protection hidden="1"/>
    </xf>
    <xf numFmtId="3" fontId="11" fillId="0" borderId="0" xfId="0" applyNumberFormat="1" applyFont="1" applyFill="1" applyBorder="1" applyAlignment="1" applyProtection="1">
      <alignment vertical="center"/>
      <protection hidden="1"/>
    </xf>
    <xf numFmtId="0" fontId="4" fillId="3" borderId="5" xfId="0" applyFont="1" applyFill="1" applyBorder="1" applyAlignment="1" applyProtection="1">
      <alignment horizontal="center" vertical="top" wrapText="1"/>
    </xf>
    <xf numFmtId="0" fontId="4" fillId="3" borderId="7" xfId="0" applyFont="1" applyFill="1" applyBorder="1" applyAlignment="1" applyProtection="1">
      <alignment horizontal="center" vertical="top" wrapText="1"/>
    </xf>
    <xf numFmtId="49" fontId="0" fillId="0" borderId="8" xfId="0" applyNumberFormat="1" applyFill="1" applyBorder="1" applyAlignment="1" applyProtection="1">
      <alignment horizontal="center" vertical="top" wrapText="1"/>
    </xf>
    <xf numFmtId="49" fontId="0" fillId="0" borderId="10" xfId="0" applyNumberFormat="1" applyFont="1" applyBorder="1" applyAlignment="1" applyProtection="1">
      <alignment horizontal="center" vertical="center" wrapText="1"/>
    </xf>
    <xf numFmtId="0" fontId="2" fillId="3" borderId="11" xfId="0" applyNumberFormat="1" applyFont="1" applyFill="1" applyBorder="1" applyAlignment="1" applyProtection="1">
      <alignment horizontal="center" vertical="center"/>
    </xf>
    <xf numFmtId="0" fontId="12" fillId="2" borderId="0" xfId="0" applyFont="1" applyFill="1" applyBorder="1" applyAlignment="1" applyProtection="1">
      <alignment vertical="center"/>
      <protection hidden="1"/>
    </xf>
    <xf numFmtId="0" fontId="1" fillId="2" borderId="12" xfId="0" applyFont="1" applyFill="1" applyBorder="1" applyAlignment="1" applyProtection="1">
      <alignment horizontal="center" vertical="center"/>
      <protection hidden="1"/>
    </xf>
    <xf numFmtId="0" fontId="1" fillId="2" borderId="13" xfId="0" applyFont="1" applyFill="1" applyBorder="1" applyAlignment="1" applyProtection="1">
      <alignment horizontal="center" vertical="center"/>
      <protection hidden="1"/>
    </xf>
    <xf numFmtId="0" fontId="1" fillId="2" borderId="14" xfId="0" applyFont="1" applyFill="1" applyBorder="1" applyAlignment="1" applyProtection="1">
      <alignment vertical="center"/>
      <protection hidden="1"/>
    </xf>
    <xf numFmtId="3" fontId="13" fillId="3" borderId="15" xfId="0" applyNumberFormat="1" applyFont="1" applyFill="1" applyBorder="1" applyAlignment="1" applyProtection="1">
      <alignment horizontal="right" vertical="center"/>
    </xf>
    <xf numFmtId="0" fontId="1" fillId="2" borderId="16" xfId="0" applyFont="1" applyFill="1" applyBorder="1" applyAlignment="1" applyProtection="1">
      <alignment vertical="center"/>
      <protection hidden="1"/>
    </xf>
    <xf numFmtId="0" fontId="1" fillId="2" borderId="11" xfId="0" applyFont="1" applyFill="1" applyBorder="1" applyAlignment="1" applyProtection="1">
      <alignment vertical="center"/>
      <protection hidden="1"/>
    </xf>
    <xf numFmtId="3" fontId="13" fillId="3" borderId="17" xfId="0" applyNumberFormat="1" applyFont="1" applyFill="1" applyBorder="1" applyAlignment="1" applyProtection="1">
      <alignment horizontal="right" vertical="center"/>
    </xf>
    <xf numFmtId="0" fontId="14" fillId="2" borderId="0" xfId="0" applyFont="1" applyFill="1" applyBorder="1" applyAlignment="1" applyProtection="1">
      <alignment horizontal="center" vertical="center"/>
      <protection hidden="1"/>
    </xf>
    <xf numFmtId="0" fontId="5" fillId="2" borderId="5" xfId="0" applyFont="1" applyFill="1" applyBorder="1" applyAlignment="1" applyProtection="1">
      <alignment vertical="center"/>
    </xf>
    <xf numFmtId="49" fontId="1" fillId="0" borderId="13" xfId="0" applyNumberFormat="1" applyFont="1" applyBorder="1" applyAlignment="1">
      <alignment horizontal="center"/>
    </xf>
    <xf numFmtId="49" fontId="1" fillId="0" borderId="18" xfId="0" applyNumberFormat="1" applyFont="1" applyBorder="1" applyAlignment="1">
      <alignment horizontal="center"/>
    </xf>
    <xf numFmtId="0" fontId="1" fillId="2" borderId="14" xfId="0" applyFont="1" applyFill="1" applyBorder="1" applyAlignment="1" applyProtection="1">
      <alignment vertical="center"/>
    </xf>
    <xf numFmtId="3" fontId="15" fillId="3" borderId="15" xfId="0" applyNumberFormat="1" applyFont="1" applyFill="1" applyBorder="1" applyAlignment="1" applyProtection="1">
      <alignment horizontal="right" vertical="center"/>
    </xf>
    <xf numFmtId="0" fontId="1" fillId="2" borderId="16" xfId="0" applyFont="1" applyFill="1" applyBorder="1" applyAlignment="1" applyProtection="1">
      <alignment vertical="center"/>
    </xf>
    <xf numFmtId="0" fontId="1" fillId="2" borderId="12" xfId="0" applyFont="1" applyFill="1" applyBorder="1" applyAlignment="1" applyProtection="1">
      <alignment vertical="center"/>
    </xf>
    <xf numFmtId="3" fontId="15" fillId="3" borderId="13" xfId="0" applyNumberFormat="1" applyFont="1" applyFill="1" applyBorder="1" applyAlignment="1" applyProtection="1">
      <alignment vertical="center"/>
    </xf>
    <xf numFmtId="3" fontId="15" fillId="3" borderId="13" xfId="0" applyNumberFormat="1" applyFont="1" applyFill="1" applyBorder="1" applyAlignment="1" applyProtection="1">
      <alignment horizontal="right" vertical="center"/>
    </xf>
    <xf numFmtId="3" fontId="13" fillId="0" borderId="15" xfId="0" applyNumberFormat="1" applyFont="1" applyFill="1" applyBorder="1" applyAlignment="1" applyProtection="1">
      <alignment horizontal="right" vertical="center"/>
      <protection locked="0" hidden="1"/>
    </xf>
    <xf numFmtId="3" fontId="13" fillId="3" borderId="19" xfId="0" applyNumberFormat="1" applyFont="1" applyFill="1" applyBorder="1" applyAlignment="1" applyProtection="1">
      <alignment horizontal="right" vertical="center"/>
    </xf>
    <xf numFmtId="3" fontId="13" fillId="3" borderId="20" xfId="0" applyNumberFormat="1" applyFont="1" applyFill="1" applyBorder="1" applyAlignment="1" applyProtection="1">
      <alignment horizontal="right" vertical="center"/>
    </xf>
    <xf numFmtId="0" fontId="1" fillId="2" borderId="11" xfId="0" applyFont="1" applyFill="1" applyBorder="1" applyAlignment="1" applyProtection="1">
      <alignment vertical="center"/>
    </xf>
    <xf numFmtId="0" fontId="12" fillId="2" borderId="0" xfId="0" applyFont="1" applyFill="1" applyBorder="1" applyAlignment="1" applyProtection="1">
      <alignment vertical="center"/>
    </xf>
    <xf numFmtId="0" fontId="1" fillId="2" borderId="0" xfId="0" applyFont="1" applyFill="1" applyBorder="1" applyAlignment="1" applyProtection="1">
      <alignment vertical="center"/>
      <protection locked="0" hidden="1"/>
    </xf>
    <xf numFmtId="3" fontId="15" fillId="3" borderId="21" xfId="0" applyNumberFormat="1" applyFont="1" applyFill="1" applyBorder="1" applyAlignment="1" applyProtection="1">
      <alignment horizontal="right" vertical="center"/>
    </xf>
    <xf numFmtId="3" fontId="15" fillId="3" borderId="22" xfId="0" applyNumberFormat="1" applyFont="1" applyFill="1" applyBorder="1" applyAlignment="1" applyProtection="1">
      <alignment horizontal="right" vertical="center"/>
    </xf>
    <xf numFmtId="3" fontId="15" fillId="3" borderId="23" xfId="0" applyNumberFormat="1" applyFont="1" applyFill="1" applyBorder="1" applyAlignment="1" applyProtection="1">
      <alignment horizontal="right" vertical="center"/>
    </xf>
    <xf numFmtId="0" fontId="1" fillId="0" borderId="4" xfId="0" applyFont="1" applyFill="1" applyBorder="1" applyAlignment="1" applyProtection="1">
      <alignment vertical="center"/>
    </xf>
    <xf numFmtId="3" fontId="13" fillId="0" borderId="4" xfId="0" applyNumberFormat="1" applyFont="1" applyFill="1" applyBorder="1" applyAlignment="1" applyProtection="1">
      <alignment horizontal="right" vertical="center"/>
    </xf>
    <xf numFmtId="0" fontId="0" fillId="0" borderId="4" xfId="0" applyFill="1" applyBorder="1" applyAlignment="1">
      <alignment vertical="top" wrapText="1"/>
    </xf>
    <xf numFmtId="0" fontId="0" fillId="0" borderId="0" xfId="0" applyAlignment="1" applyProtection="1">
      <alignment horizontal="left"/>
    </xf>
    <xf numFmtId="0" fontId="16" fillId="0" borderId="0" xfId="0" applyFont="1" applyBorder="1" applyProtection="1"/>
    <xf numFmtId="0" fontId="17" fillId="0" borderId="0" xfId="0" applyFont="1" applyBorder="1" applyProtection="1"/>
    <xf numFmtId="0" fontId="4" fillId="0" borderId="24" xfId="0" applyFont="1" applyFill="1" applyBorder="1" applyAlignment="1" applyProtection="1">
      <alignment horizontal="right"/>
    </xf>
    <xf numFmtId="164" fontId="0" fillId="0" borderId="0" xfId="0" applyNumberFormat="1" applyFont="1" applyBorder="1" applyProtection="1"/>
    <xf numFmtId="0" fontId="0" fillId="0" borderId="4" xfId="0" applyFont="1" applyFill="1" applyBorder="1" applyAlignment="1" applyProtection="1"/>
    <xf numFmtId="0" fontId="4" fillId="0" borderId="4" xfId="0" applyFont="1" applyFill="1" applyBorder="1" applyAlignment="1" applyProtection="1">
      <alignment vertical="top" wrapText="1"/>
    </xf>
    <xf numFmtId="0" fontId="0" fillId="0" borderId="4" xfId="0" applyFont="1" applyBorder="1" applyProtection="1"/>
    <xf numFmtId="0" fontId="9" fillId="0" borderId="25" xfId="0" applyFont="1" applyBorder="1" applyProtection="1"/>
    <xf numFmtId="0" fontId="0" fillId="0" borderId="26" xfId="0" applyFont="1" applyBorder="1" applyProtection="1"/>
    <xf numFmtId="0" fontId="0" fillId="0" borderId="24" xfId="0" applyFont="1" applyBorder="1" applyProtection="1"/>
    <xf numFmtId="0" fontId="4" fillId="3" borderId="5" xfId="0" applyFont="1" applyFill="1" applyBorder="1" applyProtection="1"/>
    <xf numFmtId="0" fontId="0" fillId="3" borderId="27" xfId="0" applyFont="1" applyFill="1" applyBorder="1" applyProtection="1"/>
    <xf numFmtId="0" fontId="0" fillId="3" borderId="28" xfId="0" applyFont="1" applyFill="1" applyBorder="1" applyProtection="1"/>
    <xf numFmtId="0" fontId="0" fillId="0" borderId="0" xfId="0" applyFill="1" applyProtection="1"/>
    <xf numFmtId="0" fontId="4" fillId="3" borderId="29" xfId="0" applyFont="1" applyFill="1" applyBorder="1" applyAlignment="1" applyProtection="1"/>
    <xf numFmtId="0" fontId="0" fillId="0" borderId="10" xfId="0" applyFont="1" applyBorder="1" applyAlignment="1" applyProtection="1">
      <alignment horizontal="left" vertical="top"/>
      <protection locked="0"/>
    </xf>
    <xf numFmtId="0" fontId="0" fillId="0" borderId="0" xfId="0" applyAlignment="1" applyProtection="1">
      <alignment vertical="top"/>
    </xf>
    <xf numFmtId="0" fontId="4" fillId="0" borderId="0" xfId="0" applyFont="1"/>
    <xf numFmtId="0" fontId="18" fillId="0" borderId="0" xfId="0" applyFont="1"/>
    <xf numFmtId="0" fontId="7" fillId="0" borderId="0" xfId="0" applyFont="1"/>
    <xf numFmtId="0" fontId="0" fillId="0" borderId="0" xfId="0" applyFont="1"/>
    <xf numFmtId="49" fontId="0" fillId="0" borderId="0" xfId="0" applyNumberFormat="1"/>
    <xf numFmtId="49" fontId="0" fillId="0" borderId="0" xfId="0" applyNumberFormat="1" applyFont="1"/>
    <xf numFmtId="0" fontId="1" fillId="0" borderId="4" xfId="0" applyFont="1" applyBorder="1" applyAlignment="1" applyProtection="1">
      <alignment horizontal="center" vertical="center"/>
    </xf>
    <xf numFmtId="0" fontId="1" fillId="0" borderId="31" xfId="0" applyFont="1" applyBorder="1" applyAlignment="1" applyProtection="1">
      <alignment vertical="center" wrapText="1"/>
    </xf>
    <xf numFmtId="0" fontId="2" fillId="0" borderId="32" xfId="0" applyFont="1" applyBorder="1" applyAlignment="1" applyProtection="1">
      <alignment horizontal="left" vertical="center"/>
    </xf>
    <xf numFmtId="0" fontId="2" fillId="0" borderId="33" xfId="0" applyFont="1" applyBorder="1" applyAlignment="1" applyProtection="1">
      <alignment horizontal="center"/>
    </xf>
    <xf numFmtId="0" fontId="1" fillId="0" borderId="34" xfId="0" applyFont="1" applyBorder="1" applyAlignment="1" applyProtection="1">
      <alignment horizontal="left"/>
    </xf>
    <xf numFmtId="0" fontId="2" fillId="0" borderId="35" xfId="0" applyFont="1" applyBorder="1" applyAlignment="1" applyProtection="1">
      <alignment horizontal="center"/>
    </xf>
    <xf numFmtId="0" fontId="1" fillId="0" borderId="36" xfId="0" applyFont="1" applyBorder="1" applyProtection="1"/>
    <xf numFmtId="0" fontId="1" fillId="0" borderId="36" xfId="0" applyFont="1" applyBorder="1" applyAlignment="1" applyProtection="1">
      <alignment horizontal="left"/>
    </xf>
    <xf numFmtId="0" fontId="1" fillId="0" borderId="37" xfId="0" applyFont="1" applyBorder="1" applyAlignment="1" applyProtection="1">
      <alignment horizontal="left"/>
    </xf>
    <xf numFmtId="0" fontId="1" fillId="0" borderId="34" xfId="0" applyFont="1" applyBorder="1" applyProtection="1"/>
    <xf numFmtId="0" fontId="1" fillId="0" borderId="34" xfId="0" applyFont="1" applyFill="1" applyBorder="1" applyProtection="1"/>
    <xf numFmtId="0" fontId="1" fillId="0" borderId="34" xfId="0" applyFont="1" applyBorder="1" applyAlignment="1" applyProtection="1">
      <alignment vertical="center"/>
    </xf>
    <xf numFmtId="0" fontId="1" fillId="0" borderId="38" xfId="0" applyFont="1" applyBorder="1" applyAlignment="1" applyProtection="1">
      <alignment vertical="center"/>
    </xf>
    <xf numFmtId="0" fontId="1" fillId="0" borderId="38" xfId="0" applyFont="1" applyBorder="1" applyProtection="1"/>
    <xf numFmtId="0" fontId="1" fillId="0" borderId="37" xfId="0" applyFont="1" applyBorder="1" applyProtection="1"/>
    <xf numFmtId="0" fontId="1" fillId="0" borderId="33" xfId="0" applyFont="1" applyBorder="1" applyAlignment="1" applyProtection="1">
      <alignment horizontal="left"/>
    </xf>
    <xf numFmtId="0" fontId="1" fillId="0" borderId="33" xfId="0" applyFont="1" applyBorder="1" applyProtection="1"/>
    <xf numFmtId="0" fontId="1" fillId="0" borderId="0" xfId="0" applyFont="1" applyBorder="1" applyAlignment="1" applyProtection="1">
      <alignment vertical="center"/>
    </xf>
    <xf numFmtId="0" fontId="2" fillId="0" borderId="0" xfId="0" applyFont="1" applyAlignment="1" applyProtection="1">
      <alignment horizontal="center" vertical="center"/>
    </xf>
    <xf numFmtId="0" fontId="1" fillId="0" borderId="0" xfId="0" applyFont="1" applyAlignment="1" applyProtection="1">
      <alignment horizontal="center"/>
    </xf>
    <xf numFmtId="0" fontId="1" fillId="0" borderId="0" xfId="0" applyFont="1" applyAlignment="1" applyProtection="1">
      <alignment horizontal="center" vertical="center"/>
    </xf>
    <xf numFmtId="0" fontId="1" fillId="5" borderId="0" xfId="0" applyFont="1" applyFill="1" applyProtection="1"/>
    <xf numFmtId="0" fontId="8" fillId="0" borderId="1" xfId="1" applyFont="1" applyBorder="1"/>
    <xf numFmtId="0" fontId="34" fillId="6" borderId="0" xfId="1" applyFont="1" applyFill="1" applyAlignment="1">
      <alignment vertical="center"/>
    </xf>
    <xf numFmtId="0" fontId="1" fillId="0" borderId="0" xfId="1" applyFont="1" applyAlignment="1" applyProtection="1">
      <alignment vertical="center"/>
    </xf>
    <xf numFmtId="0" fontId="2" fillId="6" borderId="0" xfId="1" applyFont="1" applyFill="1" applyAlignment="1" applyProtection="1">
      <alignment vertical="center"/>
    </xf>
    <xf numFmtId="0" fontId="1" fillId="0" borderId="0" xfId="1" applyFont="1" applyProtection="1"/>
    <xf numFmtId="0" fontId="34" fillId="6" borderId="0" xfId="1" applyFont="1" applyFill="1"/>
    <xf numFmtId="0" fontId="4" fillId="5" borderId="2" xfId="1" applyNumberFormat="1" applyFont="1" applyFill="1" applyBorder="1"/>
    <xf numFmtId="0" fontId="36" fillId="0" borderId="0" xfId="1" applyFont="1" applyAlignment="1" applyProtection="1">
      <alignment horizontal="right" vertical="center"/>
    </xf>
    <xf numFmtId="0" fontId="33" fillId="7" borderId="0" xfId="1" applyFill="1"/>
    <xf numFmtId="0" fontId="33" fillId="8" borderId="0" xfId="1" applyFill="1"/>
    <xf numFmtId="0" fontId="33" fillId="0" borderId="0" xfId="1"/>
    <xf numFmtId="0" fontId="33" fillId="9" borderId="0" xfId="1" applyFill="1"/>
    <xf numFmtId="0" fontId="33" fillId="10" borderId="0" xfId="1" applyFill="1"/>
    <xf numFmtId="0" fontId="35" fillId="0" borderId="0" xfId="1" applyFont="1" applyAlignment="1">
      <alignment horizontal="right"/>
    </xf>
    <xf numFmtId="0" fontId="1" fillId="0" borderId="34" xfId="0" applyFont="1" applyBorder="1" applyAlignment="1" applyProtection="1">
      <alignment horizontal="center" vertical="top"/>
    </xf>
    <xf numFmtId="0" fontId="1" fillId="0" borderId="38" xfId="0" applyFont="1" applyBorder="1" applyAlignment="1" applyProtection="1">
      <alignment horizontal="center" vertical="top"/>
    </xf>
    <xf numFmtId="0" fontId="1" fillId="0" borderId="34" xfId="0" applyFont="1" applyBorder="1" applyAlignment="1" applyProtection="1">
      <alignment horizontal="center" vertical="center"/>
    </xf>
    <xf numFmtId="0" fontId="1" fillId="0" borderId="33" xfId="0" applyFont="1" applyBorder="1" applyAlignment="1" applyProtection="1">
      <alignment vertical="center"/>
    </xf>
    <xf numFmtId="0" fontId="37" fillId="6" borderId="34" xfId="1" applyFont="1" applyFill="1" applyBorder="1"/>
    <xf numFmtId="0" fontId="27" fillId="6" borderId="34" xfId="1" applyFont="1" applyFill="1" applyBorder="1"/>
    <xf numFmtId="0" fontId="27" fillId="7" borderId="34" xfId="1" applyFont="1" applyFill="1" applyBorder="1"/>
    <xf numFmtId="0" fontId="27" fillId="4" borderId="34" xfId="1" applyFont="1" applyFill="1" applyBorder="1"/>
    <xf numFmtId="0" fontId="7" fillId="6" borderId="34" xfId="1" quotePrefix="1" applyFont="1" applyFill="1" applyBorder="1"/>
    <xf numFmtId="0" fontId="7" fillId="6" borderId="34" xfId="1" applyFont="1" applyFill="1" applyBorder="1"/>
    <xf numFmtId="0" fontId="7" fillId="7" borderId="34" xfId="1" applyFont="1" applyFill="1" applyBorder="1"/>
    <xf numFmtId="0" fontId="7" fillId="4" borderId="34" xfId="1" applyFont="1" applyFill="1" applyBorder="1"/>
    <xf numFmtId="0" fontId="7" fillId="0" borderId="0" xfId="0" applyFont="1" applyProtection="1"/>
    <xf numFmtId="0" fontId="7" fillId="7" borderId="34" xfId="1" applyFont="1" applyFill="1" applyBorder="1" applyAlignment="1" applyProtection="1">
      <alignment vertical="center"/>
    </xf>
    <xf numFmtId="0" fontId="7" fillId="5" borderId="34" xfId="1" applyFont="1" applyFill="1" applyBorder="1"/>
    <xf numFmtId="0" fontId="7" fillId="6" borderId="0" xfId="1" applyFont="1" applyFill="1" applyBorder="1"/>
    <xf numFmtId="0" fontId="7" fillId="0" borderId="0" xfId="0" applyFont="1" applyBorder="1" applyProtection="1"/>
    <xf numFmtId="0" fontId="7" fillId="0" borderId="0" xfId="0" applyFont="1" applyBorder="1" applyAlignment="1" applyProtection="1">
      <alignment vertical="center"/>
    </xf>
    <xf numFmtId="0" fontId="2" fillId="11" borderId="39" xfId="0" applyFont="1" applyFill="1" applyBorder="1" applyAlignment="1" applyProtection="1">
      <alignment vertical="center"/>
    </xf>
    <xf numFmtId="0" fontId="31" fillId="11" borderId="0" xfId="0" applyFont="1" applyFill="1"/>
    <xf numFmtId="0" fontId="7" fillId="0" borderId="40" xfId="0" applyFont="1" applyBorder="1" applyProtection="1"/>
    <xf numFmtId="0" fontId="32" fillId="0" borderId="40" xfId="0" applyFont="1" applyBorder="1" applyProtection="1"/>
    <xf numFmtId="0" fontId="1" fillId="0" borderId="33" xfId="0" applyFont="1" applyBorder="1" applyAlignment="1" applyProtection="1">
      <alignment horizontal="center" vertical="center"/>
    </xf>
    <xf numFmtId="0" fontId="1" fillId="0" borderId="38" xfId="0" applyFont="1" applyBorder="1" applyAlignment="1" applyProtection="1">
      <alignment horizontal="center" vertical="center"/>
    </xf>
    <xf numFmtId="0" fontId="4" fillId="11" borderId="33" xfId="0" applyFont="1" applyFill="1" applyBorder="1" applyProtection="1"/>
    <xf numFmtId="0" fontId="38" fillId="0" borderId="33" xfId="1" applyFont="1" applyFill="1" applyBorder="1" applyAlignment="1">
      <alignment vertical="center" wrapText="1"/>
    </xf>
    <xf numFmtId="0" fontId="38" fillId="0" borderId="34" xfId="1" applyFont="1" applyFill="1" applyBorder="1" applyAlignment="1">
      <alignment vertical="center" wrapText="1"/>
    </xf>
    <xf numFmtId="0" fontId="38" fillId="0" borderId="41" xfId="1" applyFont="1" applyFill="1" applyBorder="1" applyAlignment="1">
      <alignment vertical="center" wrapText="1"/>
    </xf>
    <xf numFmtId="0" fontId="38" fillId="0" borderId="42" xfId="1" applyFont="1" applyFill="1" applyBorder="1" applyAlignment="1">
      <alignment vertical="center" wrapText="1"/>
    </xf>
    <xf numFmtId="0" fontId="1" fillId="0" borderId="3" xfId="0" applyFont="1" applyBorder="1" applyAlignment="1" applyProtection="1">
      <alignment vertical="center"/>
    </xf>
    <xf numFmtId="0" fontId="1" fillId="0" borderId="3" xfId="0" applyFont="1" applyBorder="1" applyAlignment="1" applyProtection="1">
      <alignment horizontal="left" vertical="center"/>
    </xf>
    <xf numFmtId="0" fontId="33" fillId="0" borderId="33" xfId="1" applyBorder="1"/>
    <xf numFmtId="0" fontId="33" fillId="0" borderId="34" xfId="1" applyBorder="1"/>
    <xf numFmtId="0" fontId="1" fillId="0" borderId="34" xfId="1" applyFont="1" applyBorder="1" applyProtection="1"/>
    <xf numFmtId="0" fontId="33" fillId="0" borderId="38" xfId="1" applyBorder="1"/>
    <xf numFmtId="0" fontId="0" fillId="11" borderId="0" xfId="0" applyFill="1"/>
    <xf numFmtId="0" fontId="27" fillId="11" borderId="0" xfId="0" quotePrefix="1" applyFont="1" applyFill="1"/>
    <xf numFmtId="0" fontId="1" fillId="0" borderId="35" xfId="0" applyFont="1" applyFill="1" applyBorder="1" applyAlignment="1" applyProtection="1">
      <alignment vertical="center"/>
    </xf>
    <xf numFmtId="0" fontId="26" fillId="0" borderId="36" xfId="0" applyFont="1" applyBorder="1"/>
    <xf numFmtId="0" fontId="1" fillId="0" borderId="36" xfId="0" applyFont="1" applyBorder="1" applyAlignment="1" applyProtection="1">
      <alignment vertical="center"/>
    </xf>
    <xf numFmtId="0" fontId="0" fillId="11" borderId="33" xfId="0" quotePrefix="1" applyFill="1" applyBorder="1"/>
    <xf numFmtId="0" fontId="7" fillId="6" borderId="38" xfId="1" quotePrefix="1" applyFont="1" applyFill="1" applyBorder="1"/>
    <xf numFmtId="49" fontId="7" fillId="6" borderId="35" xfId="1" quotePrefix="1" applyNumberFormat="1" applyFont="1" applyFill="1" applyBorder="1" applyAlignment="1">
      <alignment horizontal="justify" vertical="center"/>
    </xf>
    <xf numFmtId="0" fontId="7" fillId="6" borderId="36" xfId="1" quotePrefix="1" applyFont="1" applyFill="1" applyBorder="1" applyAlignment="1">
      <alignment horizontal="justify" vertical="center"/>
    </xf>
    <xf numFmtId="0" fontId="7" fillId="6" borderId="36" xfId="1" quotePrefix="1" applyFont="1" applyFill="1" applyBorder="1" applyAlignment="1">
      <alignment horizontal="left" vertical="top"/>
    </xf>
    <xf numFmtId="0" fontId="7" fillId="6" borderId="37" xfId="1" quotePrefix="1" applyFont="1" applyFill="1" applyBorder="1" applyAlignment="1">
      <alignment horizontal="justify" vertical="center"/>
    </xf>
    <xf numFmtId="0" fontId="7" fillId="6" borderId="33" xfId="1" applyFont="1" applyFill="1" applyBorder="1"/>
    <xf numFmtId="0" fontId="7" fillId="6" borderId="38" xfId="1" applyFont="1" applyFill="1" applyBorder="1"/>
    <xf numFmtId="0" fontId="7" fillId="12" borderId="33" xfId="1" applyFont="1" applyFill="1" applyBorder="1"/>
    <xf numFmtId="0" fontId="7" fillId="5" borderId="34" xfId="1" applyFont="1" applyFill="1" applyBorder="1" applyAlignment="1">
      <alignment horizontal="left" vertical="top" wrapText="1"/>
    </xf>
    <xf numFmtId="0" fontId="7" fillId="12" borderId="34" xfId="1" applyFont="1" applyFill="1" applyBorder="1"/>
    <xf numFmtId="0" fontId="7" fillId="5" borderId="38" xfId="1" applyFont="1" applyFill="1" applyBorder="1"/>
    <xf numFmtId="0" fontId="7" fillId="7" borderId="33" xfId="1" applyFont="1" applyFill="1" applyBorder="1"/>
    <xf numFmtId="0" fontId="7" fillId="7" borderId="38" xfId="1" applyFont="1" applyFill="1" applyBorder="1" applyAlignment="1" applyProtection="1">
      <alignment vertical="center"/>
    </xf>
    <xf numFmtId="0" fontId="7" fillId="10" borderId="35" xfId="1" applyFont="1" applyFill="1" applyBorder="1"/>
    <xf numFmtId="0" fontId="7" fillId="10" borderId="36" xfId="1" applyFont="1" applyFill="1" applyBorder="1"/>
    <xf numFmtId="0" fontId="7" fillId="10" borderId="37" xfId="1" applyFont="1" applyFill="1" applyBorder="1"/>
    <xf numFmtId="0" fontId="7" fillId="9" borderId="33" xfId="1" applyFont="1" applyFill="1" applyBorder="1" applyAlignment="1">
      <alignment vertical="center" wrapText="1"/>
    </xf>
    <xf numFmtId="0" fontId="7" fillId="9" borderId="34" xfId="1" applyFont="1" applyFill="1" applyBorder="1" applyAlignment="1">
      <alignment vertical="center" wrapText="1"/>
    </xf>
    <xf numFmtId="0" fontId="7" fillId="9" borderId="38" xfId="1" applyFont="1" applyFill="1" applyBorder="1" applyAlignment="1">
      <alignment vertical="center" wrapText="1"/>
    </xf>
    <xf numFmtId="0" fontId="9" fillId="0" borderId="0" xfId="0" applyFont="1" applyProtection="1"/>
    <xf numFmtId="0" fontId="9" fillId="0" borderId="0" xfId="0" applyFont="1" applyAlignment="1" applyProtection="1">
      <alignment vertical="center"/>
    </xf>
    <xf numFmtId="0" fontId="27" fillId="6" borderId="33" xfId="1" applyFont="1" applyFill="1" applyBorder="1"/>
    <xf numFmtId="0" fontId="37" fillId="6" borderId="34" xfId="1" applyFont="1" applyFill="1" applyBorder="1" applyAlignment="1">
      <alignment horizontal="justify" vertical="center"/>
    </xf>
    <xf numFmtId="0" fontId="37" fillId="6" borderId="34" xfId="1" applyFont="1" applyFill="1" applyBorder="1" applyAlignment="1">
      <alignment horizontal="left" vertical="top"/>
    </xf>
    <xf numFmtId="0" fontId="39" fillId="12" borderId="34" xfId="1" applyFont="1" applyFill="1" applyBorder="1"/>
    <xf numFmtId="0" fontId="39" fillId="5" borderId="34" xfId="1" applyFont="1" applyFill="1" applyBorder="1" applyAlignment="1">
      <alignment horizontal="left" vertical="top" wrapText="1"/>
    </xf>
    <xf numFmtId="0" fontId="39" fillId="5" borderId="34" xfId="1" applyFont="1" applyFill="1" applyBorder="1"/>
    <xf numFmtId="0" fontId="38" fillId="9" borderId="34" xfId="1" applyFont="1" applyFill="1" applyBorder="1" applyAlignment="1">
      <alignment vertical="center" wrapText="1"/>
    </xf>
    <xf numFmtId="0" fontId="38" fillId="9" borderId="33" xfId="1" applyFont="1" applyFill="1" applyBorder="1" applyAlignment="1">
      <alignment vertical="center" wrapText="1"/>
    </xf>
    <xf numFmtId="0" fontId="38" fillId="9" borderId="38" xfId="1" applyFont="1" applyFill="1" applyBorder="1" applyAlignment="1">
      <alignment vertical="center" wrapText="1"/>
    </xf>
    <xf numFmtId="0" fontId="27" fillId="7" borderId="33" xfId="1" applyFont="1" applyFill="1" applyBorder="1"/>
    <xf numFmtId="0" fontId="39" fillId="5" borderId="33" xfId="1" applyFont="1" applyFill="1" applyBorder="1" applyAlignment="1">
      <alignment horizontal="left" vertical="top" wrapText="1"/>
    </xf>
    <xf numFmtId="0" fontId="27" fillId="5" borderId="38" xfId="1" applyFont="1" applyFill="1" applyBorder="1"/>
    <xf numFmtId="0" fontId="27" fillId="6" borderId="38" xfId="1" applyFont="1" applyFill="1" applyBorder="1"/>
    <xf numFmtId="0" fontId="37" fillId="6" borderId="33" xfId="1" applyFont="1" applyFill="1" applyBorder="1" applyAlignment="1">
      <alignment horizontal="justify" vertical="center"/>
    </xf>
    <xf numFmtId="0" fontId="37" fillId="6" borderId="38" xfId="1" applyFont="1" applyFill="1" applyBorder="1" applyAlignment="1">
      <alignment horizontal="justify" vertical="center"/>
    </xf>
    <xf numFmtId="0" fontId="39" fillId="12" borderId="33" xfId="1" applyFont="1" applyFill="1" applyBorder="1"/>
    <xf numFmtId="49" fontId="1" fillId="2" borderId="18" xfId="0" applyNumberFormat="1" applyFont="1" applyFill="1" applyBorder="1" applyAlignment="1" applyProtection="1">
      <alignment horizontal="center" vertical="center"/>
      <protection hidden="1"/>
    </xf>
    <xf numFmtId="49" fontId="1" fillId="2" borderId="43" xfId="0" applyNumberFormat="1" applyFont="1" applyFill="1" applyBorder="1" applyAlignment="1" applyProtection="1">
      <alignment horizontal="center" vertical="center"/>
      <protection hidden="1"/>
    </xf>
    <xf numFmtId="3" fontId="13" fillId="3" borderId="44" xfId="0" applyNumberFormat="1" applyFont="1" applyFill="1" applyBorder="1" applyAlignment="1" applyProtection="1">
      <alignment horizontal="right" vertical="center"/>
    </xf>
    <xf numFmtId="49" fontId="1" fillId="2" borderId="45" xfId="0" applyNumberFormat="1" applyFont="1" applyFill="1" applyBorder="1" applyAlignment="1" applyProtection="1">
      <alignment horizontal="center" vertical="center"/>
      <protection hidden="1"/>
    </xf>
    <xf numFmtId="49" fontId="1" fillId="2" borderId="46" xfId="0" applyNumberFormat="1" applyFont="1" applyFill="1" applyBorder="1" applyAlignment="1" applyProtection="1">
      <alignment horizontal="center" vertical="center"/>
      <protection hidden="1"/>
    </xf>
    <xf numFmtId="49" fontId="1" fillId="2" borderId="47" xfId="0" applyNumberFormat="1" applyFont="1" applyFill="1" applyBorder="1" applyAlignment="1" applyProtection="1">
      <alignment horizontal="center" vertical="center"/>
      <protection hidden="1"/>
    </xf>
    <xf numFmtId="0" fontId="33" fillId="0" borderId="0" xfId="1" applyFill="1"/>
    <xf numFmtId="0" fontId="27" fillId="7" borderId="34" xfId="1" applyFont="1" applyFill="1" applyBorder="1" applyAlignment="1" applyProtection="1">
      <alignment vertical="center"/>
    </xf>
    <xf numFmtId="0" fontId="27" fillId="7" borderId="38" xfId="1" applyFont="1" applyFill="1" applyBorder="1" applyAlignment="1" applyProtection="1">
      <alignment vertical="center"/>
    </xf>
    <xf numFmtId="0" fontId="27" fillId="10" borderId="34" xfId="1" applyFont="1" applyFill="1" applyBorder="1"/>
    <xf numFmtId="0" fontId="27" fillId="10" borderId="38" xfId="1" applyFont="1" applyFill="1" applyBorder="1"/>
    <xf numFmtId="0" fontId="1" fillId="13" borderId="48" xfId="0" applyFont="1" applyFill="1" applyBorder="1" applyAlignment="1" applyProtection="1">
      <alignment horizontal="left" vertical="top"/>
    </xf>
    <xf numFmtId="0" fontId="1" fillId="13" borderId="42" xfId="0" applyFont="1" applyFill="1" applyBorder="1" applyAlignment="1" applyProtection="1">
      <alignment horizontal="left" vertical="top"/>
    </xf>
    <xf numFmtId="0" fontId="1" fillId="13" borderId="0" xfId="0" applyFont="1" applyFill="1" applyBorder="1" applyAlignment="1" applyProtection="1">
      <alignment horizontal="left" vertical="top"/>
    </xf>
    <xf numFmtId="0" fontId="1" fillId="13" borderId="41" xfId="0" applyFont="1" applyFill="1" applyBorder="1" applyAlignment="1" applyProtection="1">
      <alignment horizontal="left" vertical="top"/>
    </xf>
    <xf numFmtId="0" fontId="1" fillId="13" borderId="24" xfId="0" applyFont="1" applyFill="1" applyBorder="1" applyAlignment="1" applyProtection="1">
      <alignment horizontal="left" vertical="top"/>
    </xf>
    <xf numFmtId="0" fontId="1" fillId="13" borderId="49" xfId="0" applyFont="1" applyFill="1" applyBorder="1" applyAlignment="1" applyProtection="1">
      <alignment horizontal="left" vertical="top"/>
    </xf>
    <xf numFmtId="0" fontId="0" fillId="0" borderId="50" xfId="0" applyBorder="1" applyAlignment="1">
      <alignment horizontal="center" vertical="center"/>
    </xf>
    <xf numFmtId="0" fontId="0" fillId="0" borderId="51" xfId="0" applyBorder="1" applyAlignment="1">
      <alignment horizontal="center" vertical="center"/>
    </xf>
    <xf numFmtId="0" fontId="2" fillId="0" borderId="0" xfId="0" applyFont="1" applyProtection="1"/>
    <xf numFmtId="0" fontId="0" fillId="0" borderId="0" xfId="0" applyFont="1" applyProtection="1"/>
    <xf numFmtId="0" fontId="0" fillId="0" borderId="0" xfId="0" applyFont="1" applyAlignment="1" applyProtection="1">
      <alignment vertical="center"/>
    </xf>
    <xf numFmtId="49" fontId="1" fillId="0" borderId="9" xfId="0" applyNumberFormat="1" applyFont="1" applyBorder="1" applyAlignment="1" applyProtection="1">
      <alignment horizontal="center" vertical="center"/>
      <protection locked="0"/>
    </xf>
    <xf numFmtId="49" fontId="1" fillId="0" borderId="50" xfId="0" applyNumberFormat="1" applyFont="1" applyBorder="1" applyAlignment="1" applyProtection="1">
      <alignment horizontal="center" vertical="center"/>
      <protection locked="0"/>
    </xf>
    <xf numFmtId="0" fontId="1" fillId="0" borderId="0" xfId="0" applyFont="1" applyAlignment="1" applyProtection="1">
      <alignment horizontal="left"/>
    </xf>
    <xf numFmtId="0" fontId="1" fillId="0" borderId="30" xfId="0" applyFont="1" applyBorder="1" applyAlignment="1" applyProtection="1">
      <alignment vertical="center" wrapText="1"/>
    </xf>
    <xf numFmtId="0" fontId="4" fillId="3" borderId="6" xfId="0" applyFont="1" applyFill="1" applyBorder="1" applyAlignment="1" applyProtection="1">
      <alignment horizontal="center" vertical="top" wrapText="1"/>
    </xf>
    <xf numFmtId="49" fontId="0" fillId="0" borderId="9" xfId="0" applyNumberFormat="1" applyFont="1" applyBorder="1" applyAlignment="1" applyProtection="1">
      <alignment horizontal="center" vertical="top" wrapText="1"/>
    </xf>
    <xf numFmtId="0" fontId="2" fillId="3" borderId="52" xfId="0" applyFont="1" applyFill="1" applyBorder="1" applyAlignment="1" applyProtection="1">
      <alignment horizontal="right" vertical="center"/>
    </xf>
    <xf numFmtId="0" fontId="2" fillId="3" borderId="31" xfId="0" applyFont="1" applyFill="1" applyBorder="1" applyAlignment="1" applyProtection="1">
      <alignment horizontal="right" vertical="center"/>
    </xf>
    <xf numFmtId="164" fontId="1" fillId="0" borderId="52" xfId="0" applyNumberFormat="1" applyFont="1" applyBorder="1" applyAlignment="1" applyProtection="1">
      <alignment horizontal="center" vertical="center"/>
    </xf>
    <xf numFmtId="164" fontId="1" fillId="0" borderId="30" xfId="0" applyNumberFormat="1" applyFont="1" applyBorder="1" applyAlignment="1" applyProtection="1">
      <alignment horizontal="center" vertical="center"/>
    </xf>
    <xf numFmtId="164" fontId="1" fillId="0" borderId="53" xfId="0" applyNumberFormat="1" applyFont="1" applyBorder="1" applyAlignment="1" applyProtection="1">
      <alignment horizontal="center" vertical="center"/>
    </xf>
    <xf numFmtId="0" fontId="2" fillId="3" borderId="54" xfId="0" applyFont="1" applyFill="1" applyBorder="1" applyAlignment="1" applyProtection="1">
      <alignment horizontal="center" vertical="center"/>
    </xf>
    <xf numFmtId="0" fontId="2" fillId="3" borderId="27" xfId="0" applyFont="1" applyFill="1" applyBorder="1" applyAlignment="1" applyProtection="1">
      <alignment horizontal="center" vertical="center"/>
    </xf>
    <xf numFmtId="0" fontId="2" fillId="3" borderId="55" xfId="0" applyFont="1" applyFill="1" applyBorder="1" applyAlignment="1" applyProtection="1">
      <alignment horizontal="center" vertical="center"/>
    </xf>
    <xf numFmtId="49" fontId="1" fillId="0" borderId="9" xfId="0" applyNumberFormat="1" applyFont="1" applyBorder="1" applyAlignment="1" applyProtection="1">
      <alignment horizontal="center" vertical="center"/>
      <protection locked="0"/>
    </xf>
    <xf numFmtId="49" fontId="1" fillId="0" borderId="50" xfId="0" applyNumberFormat="1" applyFont="1" applyBorder="1" applyAlignment="1" applyProtection="1">
      <alignment horizontal="center" vertical="center"/>
      <protection locked="0"/>
    </xf>
    <xf numFmtId="49" fontId="1" fillId="0" borderId="56" xfId="0" applyNumberFormat="1" applyFont="1" applyBorder="1" applyAlignment="1" applyProtection="1">
      <alignment horizontal="center" vertical="center"/>
      <protection locked="0"/>
    </xf>
    <xf numFmtId="0" fontId="2" fillId="3" borderId="6" xfId="0" applyFont="1" applyFill="1" applyBorder="1" applyAlignment="1" applyProtection="1">
      <alignment horizontal="center" vertical="center"/>
    </xf>
    <xf numFmtId="0" fontId="1" fillId="14" borderId="57" xfId="0" applyFont="1" applyFill="1" applyBorder="1" applyAlignment="1" applyProtection="1">
      <alignment horizontal="center" vertical="top"/>
    </xf>
    <xf numFmtId="0" fontId="1" fillId="14" borderId="58" xfId="0" applyFont="1" applyFill="1" applyBorder="1" applyAlignment="1" applyProtection="1">
      <alignment horizontal="center" vertical="top"/>
    </xf>
    <xf numFmtId="0" fontId="1" fillId="14" borderId="59" xfId="0" applyFont="1" applyFill="1" applyBorder="1" applyAlignment="1" applyProtection="1">
      <alignment horizontal="center" vertical="top"/>
    </xf>
    <xf numFmtId="0" fontId="1" fillId="0" borderId="0" xfId="0" applyFont="1" applyAlignment="1" applyProtection="1">
      <alignment horizontal="left"/>
    </xf>
    <xf numFmtId="0" fontId="2" fillId="0" borderId="0" xfId="0" applyFont="1" applyAlignment="1" applyProtection="1">
      <alignment horizontal="left"/>
    </xf>
    <xf numFmtId="0" fontId="19" fillId="0" borderId="0" xfId="0" applyFont="1" applyBorder="1" applyAlignment="1" applyProtection="1">
      <alignment horizontal="center" vertical="center"/>
    </xf>
    <xf numFmtId="0" fontId="1" fillId="0" borderId="60" xfId="0" applyFont="1" applyBorder="1" applyAlignment="1" applyProtection="1">
      <alignment vertical="center" wrapText="1"/>
    </xf>
    <xf numFmtId="0" fontId="1" fillId="0" borderId="30" xfId="0" applyFont="1" applyBorder="1" applyAlignment="1" applyProtection="1">
      <alignment vertical="center" wrapText="1"/>
    </xf>
    <xf numFmtId="0" fontId="1" fillId="0" borderId="30" xfId="0" applyFont="1" applyBorder="1" applyAlignment="1" applyProtection="1">
      <alignment vertical="center" wrapText="1"/>
      <protection locked="0"/>
    </xf>
    <xf numFmtId="0" fontId="2" fillId="3" borderId="61" xfId="0" applyFont="1" applyFill="1" applyBorder="1" applyAlignment="1" applyProtection="1">
      <alignment horizontal="center" vertical="center"/>
    </xf>
    <xf numFmtId="49" fontId="1" fillId="0" borderId="62" xfId="0" applyNumberFormat="1" applyFont="1" applyBorder="1" applyAlignment="1" applyProtection="1">
      <alignment horizontal="center" vertical="center"/>
      <protection locked="0"/>
    </xf>
    <xf numFmtId="0" fontId="1" fillId="14" borderId="6" xfId="0" applyFont="1" applyFill="1" applyBorder="1" applyAlignment="1" applyProtection="1">
      <alignment horizontal="center" vertical="center"/>
    </xf>
    <xf numFmtId="0" fontId="1" fillId="14" borderId="27" xfId="0" applyFont="1" applyFill="1" applyBorder="1" applyAlignment="1" applyProtection="1">
      <alignment horizontal="center" vertical="center"/>
    </xf>
    <xf numFmtId="0" fontId="0" fillId="14" borderId="27" xfId="0" applyFill="1" applyBorder="1" applyAlignment="1">
      <alignment vertical="center"/>
    </xf>
    <xf numFmtId="0" fontId="0" fillId="14" borderId="61" xfId="0" applyFill="1" applyBorder="1" applyAlignment="1">
      <alignment vertical="center"/>
    </xf>
    <xf numFmtId="0" fontId="1" fillId="0" borderId="63" xfId="0" applyFont="1" applyBorder="1" applyAlignment="1" applyProtection="1">
      <alignment horizontal="center" vertical="center"/>
      <protection locked="0"/>
    </xf>
    <xf numFmtId="0" fontId="1" fillId="0" borderId="64" xfId="0" applyFont="1" applyBorder="1" applyAlignment="1" applyProtection="1">
      <alignment horizontal="center" vertical="center"/>
      <protection locked="0"/>
    </xf>
    <xf numFmtId="0" fontId="1" fillId="0" borderId="65" xfId="0" applyFont="1" applyBorder="1" applyAlignment="1" applyProtection="1">
      <alignment horizontal="center" vertical="center"/>
      <protection locked="0"/>
    </xf>
    <xf numFmtId="0" fontId="1" fillId="0" borderId="66" xfId="0" applyFont="1" applyBorder="1" applyAlignment="1" applyProtection="1">
      <alignment horizontal="center" vertical="center"/>
      <protection locked="0"/>
    </xf>
    <xf numFmtId="49" fontId="1" fillId="0" borderId="64" xfId="0" applyNumberFormat="1" applyFont="1" applyBorder="1" applyAlignment="1" applyProtection="1">
      <alignment horizontal="center" vertical="center"/>
      <protection locked="0"/>
    </xf>
    <xf numFmtId="49" fontId="1" fillId="0" borderId="65" xfId="0" applyNumberFormat="1" applyFont="1" applyBorder="1" applyAlignment="1" applyProtection="1">
      <alignment horizontal="center" vertical="center"/>
      <protection locked="0"/>
    </xf>
    <xf numFmtId="49" fontId="1" fillId="0" borderId="66" xfId="0" applyNumberFormat="1" applyFont="1" applyBorder="1" applyAlignment="1" applyProtection="1">
      <alignment horizontal="center" vertical="center"/>
      <protection locked="0"/>
    </xf>
    <xf numFmtId="0" fontId="1" fillId="0" borderId="9" xfId="0" applyFont="1" applyBorder="1" applyAlignment="1" applyProtection="1">
      <alignment horizontal="center" vertical="center"/>
      <protection locked="0"/>
    </xf>
    <xf numFmtId="0" fontId="1" fillId="0" borderId="50" xfId="0" applyFont="1" applyBorder="1" applyAlignment="1" applyProtection="1">
      <alignment horizontal="center" vertical="center"/>
      <protection locked="0"/>
    </xf>
    <xf numFmtId="0" fontId="1" fillId="0" borderId="51" xfId="0" applyFont="1" applyBorder="1" applyAlignment="1" applyProtection="1">
      <alignment horizontal="center" vertical="center"/>
      <protection locked="0"/>
    </xf>
    <xf numFmtId="0" fontId="1" fillId="0" borderId="67" xfId="0" applyFont="1" applyBorder="1" applyAlignment="1" applyProtection="1">
      <alignment horizontal="center" vertical="center"/>
      <protection locked="0"/>
    </xf>
    <xf numFmtId="0" fontId="1" fillId="0" borderId="68" xfId="0" applyFont="1" applyBorder="1" applyAlignment="1" applyProtection="1">
      <alignment horizontal="center" vertical="center"/>
      <protection locked="0"/>
    </xf>
    <xf numFmtId="0" fontId="1" fillId="0" borderId="43" xfId="0" applyFont="1" applyBorder="1" applyAlignment="1" applyProtection="1">
      <alignment horizontal="center" vertical="center"/>
      <protection locked="0"/>
    </xf>
    <xf numFmtId="0" fontId="1" fillId="0" borderId="18" xfId="0" applyFont="1" applyBorder="1" applyAlignment="1" applyProtection="1">
      <alignment horizontal="center" vertical="center"/>
      <protection locked="0"/>
    </xf>
    <xf numFmtId="49" fontId="1" fillId="0" borderId="68" xfId="0" applyNumberFormat="1" applyFont="1" applyBorder="1" applyAlignment="1" applyProtection="1">
      <alignment horizontal="center" vertical="center"/>
      <protection locked="0"/>
    </xf>
    <xf numFmtId="49" fontId="1" fillId="0" borderId="43" xfId="0" applyNumberFormat="1" applyFont="1" applyBorder="1" applyAlignment="1" applyProtection="1">
      <alignment horizontal="center" vertical="center"/>
      <protection locked="0"/>
    </xf>
    <xf numFmtId="49" fontId="1" fillId="0" borderId="18" xfId="0" applyNumberFormat="1" applyFont="1" applyBorder="1" applyAlignment="1" applyProtection="1">
      <alignment horizontal="center" vertical="center"/>
      <protection locked="0"/>
    </xf>
    <xf numFmtId="0" fontId="2" fillId="11" borderId="6" xfId="0" applyFont="1" applyFill="1" applyBorder="1" applyAlignment="1" applyProtection="1">
      <alignment horizontal="center" vertical="center"/>
    </xf>
    <xf numFmtId="0" fontId="2" fillId="11" borderId="27" xfId="0" applyFont="1" applyFill="1" applyBorder="1" applyAlignment="1" applyProtection="1">
      <alignment horizontal="center" vertical="center"/>
    </xf>
    <xf numFmtId="0" fontId="2" fillId="11" borderId="61" xfId="0" applyFont="1" applyFill="1" applyBorder="1" applyAlignment="1" applyProtection="1">
      <alignment horizontal="center" vertical="center"/>
    </xf>
    <xf numFmtId="0" fontId="1" fillId="0" borderId="69" xfId="0" applyFont="1" applyBorder="1" applyAlignment="1" applyProtection="1">
      <alignment horizontal="center" vertical="center"/>
      <protection locked="0"/>
    </xf>
    <xf numFmtId="0" fontId="1" fillId="0" borderId="24" xfId="0" applyFont="1" applyBorder="1" applyAlignment="1" applyProtection="1">
      <alignment horizontal="center" vertical="center"/>
      <protection locked="0"/>
    </xf>
    <xf numFmtId="0" fontId="1" fillId="0" borderId="70" xfId="0" applyFont="1" applyBorder="1" applyAlignment="1" applyProtection="1">
      <alignment horizontal="center" vertical="center"/>
      <protection locked="0"/>
    </xf>
    <xf numFmtId="0" fontId="1" fillId="0" borderId="71" xfId="0" applyFont="1" applyBorder="1" applyAlignment="1" applyProtection="1">
      <alignment horizontal="center" vertical="center"/>
      <protection locked="0"/>
    </xf>
    <xf numFmtId="49" fontId="1" fillId="0" borderId="24" xfId="0" applyNumberFormat="1" applyFont="1" applyBorder="1" applyAlignment="1" applyProtection="1">
      <alignment horizontal="center" vertical="center"/>
      <protection locked="0"/>
    </xf>
    <xf numFmtId="49" fontId="1" fillId="0" borderId="70" xfId="0" applyNumberFormat="1" applyFont="1" applyBorder="1" applyAlignment="1" applyProtection="1">
      <alignment horizontal="center" vertical="center"/>
      <protection locked="0"/>
    </xf>
    <xf numFmtId="49" fontId="1" fillId="0" borderId="71" xfId="0" applyNumberFormat="1" applyFont="1" applyBorder="1" applyAlignment="1" applyProtection="1">
      <alignment horizontal="center" vertical="center"/>
      <protection locked="0"/>
    </xf>
    <xf numFmtId="0" fontId="1" fillId="0" borderId="56" xfId="0" applyFont="1" applyBorder="1" applyAlignment="1" applyProtection="1">
      <alignment horizontal="center" vertical="center"/>
      <protection locked="0"/>
    </xf>
    <xf numFmtId="0" fontId="1" fillId="0" borderId="62" xfId="0" applyFont="1" applyBorder="1" applyAlignment="1" applyProtection="1">
      <alignment horizontal="center" vertical="center"/>
      <protection locked="0"/>
    </xf>
    <xf numFmtId="165" fontId="1" fillId="0" borderId="9" xfId="0" applyNumberFormat="1" applyFont="1" applyBorder="1" applyAlignment="1" applyProtection="1">
      <alignment horizontal="center" vertical="center"/>
      <protection locked="0"/>
    </xf>
    <xf numFmtId="165" fontId="1" fillId="0" borderId="50" xfId="0" applyNumberFormat="1" applyFont="1" applyBorder="1" applyAlignment="1" applyProtection="1">
      <alignment horizontal="center" vertical="center"/>
      <protection locked="0"/>
    </xf>
    <xf numFmtId="165" fontId="1" fillId="0" borderId="56" xfId="0" applyNumberFormat="1"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0" borderId="50" xfId="0" applyFont="1" applyBorder="1" applyAlignment="1" applyProtection="1">
      <alignment horizontal="center" vertical="center"/>
      <protection locked="0"/>
    </xf>
    <xf numFmtId="0" fontId="3" fillId="0" borderId="51" xfId="0" applyFont="1" applyBorder="1" applyAlignment="1" applyProtection="1">
      <alignment horizontal="center" vertical="center"/>
      <protection locked="0"/>
    </xf>
    <xf numFmtId="0" fontId="2" fillId="3" borderId="72" xfId="0" applyFont="1" applyFill="1" applyBorder="1" applyAlignment="1" applyProtection="1">
      <alignment vertical="center"/>
    </xf>
    <xf numFmtId="0" fontId="2" fillId="3" borderId="4" xfId="0" applyFont="1" applyFill="1" applyBorder="1" applyAlignment="1" applyProtection="1">
      <alignment vertical="center"/>
    </xf>
    <xf numFmtId="0" fontId="2" fillId="3" borderId="73" xfId="0" applyFont="1" applyFill="1" applyBorder="1" applyAlignment="1" applyProtection="1">
      <alignment vertical="center"/>
    </xf>
    <xf numFmtId="0" fontId="1" fillId="0" borderId="72" xfId="0" applyFont="1" applyBorder="1" applyAlignment="1" applyProtection="1">
      <alignment horizontal="left" vertical="center"/>
      <protection locked="0"/>
    </xf>
    <xf numFmtId="0" fontId="1" fillId="0" borderId="4" xfId="0" applyFont="1" applyBorder="1" applyAlignment="1" applyProtection="1">
      <alignment horizontal="left" vertical="center"/>
      <protection locked="0"/>
    </xf>
    <xf numFmtId="0" fontId="1" fillId="0" borderId="73" xfId="0" applyFont="1" applyBorder="1" applyAlignment="1" applyProtection="1">
      <alignment horizontal="left" vertical="center"/>
      <protection locked="0"/>
    </xf>
    <xf numFmtId="0" fontId="1" fillId="0" borderId="74"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75" xfId="0" applyFont="1" applyBorder="1" applyAlignment="1" applyProtection="1">
      <alignment horizontal="left" vertical="top" wrapText="1"/>
      <protection locked="0"/>
    </xf>
    <xf numFmtId="0" fontId="1" fillId="0" borderId="76" xfId="0" applyFont="1" applyBorder="1" applyAlignment="1" applyProtection="1">
      <alignment horizontal="left" vertical="top" wrapText="1"/>
      <protection locked="0"/>
    </xf>
    <xf numFmtId="0" fontId="1" fillId="0" borderId="0" xfId="0" applyFont="1" applyBorder="1" applyAlignment="1" applyProtection="1">
      <alignment horizontal="left" vertical="top" wrapText="1"/>
      <protection locked="0"/>
    </xf>
    <xf numFmtId="0" fontId="1" fillId="0" borderId="77" xfId="0" applyFont="1" applyBorder="1" applyAlignment="1" applyProtection="1">
      <alignment horizontal="left" vertical="top" wrapText="1"/>
      <protection locked="0"/>
    </xf>
    <xf numFmtId="0" fontId="2" fillId="3" borderId="54" xfId="0" applyFont="1" applyFill="1" applyBorder="1" applyAlignment="1" applyProtection="1">
      <alignment horizontal="left" vertical="center"/>
    </xf>
    <xf numFmtId="0" fontId="2" fillId="3" borderId="27" xfId="0" applyFont="1" applyFill="1" applyBorder="1" applyAlignment="1" applyProtection="1">
      <alignment horizontal="left" vertical="center"/>
    </xf>
    <xf numFmtId="0" fontId="2" fillId="3" borderId="55" xfId="0" applyFont="1" applyFill="1" applyBorder="1" applyAlignment="1" applyProtection="1">
      <alignment horizontal="left" vertical="center"/>
    </xf>
    <xf numFmtId="0" fontId="2" fillId="0" borderId="67" xfId="0" applyFont="1" applyBorder="1" applyAlignment="1" applyProtection="1">
      <alignment vertical="center"/>
    </xf>
    <xf numFmtId="0" fontId="2" fillId="0" borderId="68" xfId="0" applyFont="1" applyBorder="1" applyAlignment="1" applyProtection="1">
      <alignment vertical="center"/>
    </xf>
    <xf numFmtId="0" fontId="2" fillId="0" borderId="43" xfId="0" applyFont="1" applyBorder="1" applyAlignment="1" applyProtection="1">
      <alignment vertical="center"/>
    </xf>
    <xf numFmtId="0" fontId="1" fillId="0" borderId="18" xfId="0" applyFont="1" applyBorder="1" applyAlignment="1" applyProtection="1">
      <alignment horizontal="left" vertical="center"/>
      <protection locked="0"/>
    </xf>
    <xf numFmtId="0" fontId="1" fillId="0" borderId="68" xfId="0" applyFont="1" applyBorder="1" applyAlignment="1" applyProtection="1">
      <alignment horizontal="left" vertical="center"/>
      <protection locked="0"/>
    </xf>
    <xf numFmtId="0" fontId="1" fillId="0" borderId="78" xfId="0" applyFont="1" applyBorder="1" applyAlignment="1" applyProtection="1">
      <alignment horizontal="left" vertical="center"/>
      <protection locked="0"/>
    </xf>
    <xf numFmtId="0" fontId="2" fillId="0" borderId="62" xfId="0" applyFont="1" applyBorder="1" applyAlignment="1" applyProtection="1">
      <alignment vertical="center"/>
    </xf>
    <xf numFmtId="0" fontId="2" fillId="0" borderId="50" xfId="0" applyFont="1" applyBorder="1" applyAlignment="1" applyProtection="1">
      <alignment vertical="center"/>
    </xf>
    <xf numFmtId="0" fontId="2" fillId="0" borderId="56" xfId="0" applyFont="1" applyBorder="1" applyAlignment="1" applyProtection="1">
      <alignment vertical="center"/>
    </xf>
    <xf numFmtId="0" fontId="1" fillId="0" borderId="9" xfId="0" applyFont="1" applyBorder="1" applyAlignment="1" applyProtection="1">
      <alignment horizontal="left" vertical="center"/>
      <protection locked="0"/>
    </xf>
    <xf numFmtId="0" fontId="1" fillId="0" borderId="50" xfId="0" applyFont="1" applyBorder="1" applyAlignment="1" applyProtection="1">
      <alignment horizontal="left" vertical="center"/>
      <protection locked="0"/>
    </xf>
    <xf numFmtId="0" fontId="1" fillId="0" borderId="51" xfId="0" applyFont="1" applyBorder="1" applyAlignment="1" applyProtection="1">
      <alignment horizontal="left" vertical="center"/>
      <protection locked="0"/>
    </xf>
    <xf numFmtId="0" fontId="2" fillId="14" borderId="72" xfId="0" applyFont="1" applyFill="1" applyBorder="1" applyAlignment="1" applyProtection="1">
      <alignment vertical="center"/>
    </xf>
    <xf numFmtId="0" fontId="2" fillId="14" borderId="4" xfId="0" applyFont="1" applyFill="1" applyBorder="1" applyAlignment="1" applyProtection="1">
      <alignment vertical="center"/>
    </xf>
    <xf numFmtId="0" fontId="2" fillId="14" borderId="73" xfId="0" applyFont="1" applyFill="1" applyBorder="1" applyAlignment="1" applyProtection="1">
      <alignment vertical="center"/>
    </xf>
    <xf numFmtId="0" fontId="1" fillId="0" borderId="79" xfId="0" applyFont="1" applyBorder="1" applyAlignment="1" applyProtection="1">
      <alignment horizontal="center" vertical="center"/>
      <protection locked="0"/>
    </xf>
    <xf numFmtId="0" fontId="1" fillId="0" borderId="4" xfId="0" applyFont="1" applyBorder="1" applyAlignment="1" applyProtection="1">
      <alignment horizontal="center" vertical="center"/>
      <protection locked="0"/>
    </xf>
    <xf numFmtId="0" fontId="1" fillId="0" borderId="80" xfId="0" applyFont="1" applyBorder="1" applyAlignment="1" applyProtection="1">
      <alignment horizontal="center" vertical="center"/>
      <protection locked="0"/>
    </xf>
    <xf numFmtId="0" fontId="1" fillId="0" borderId="73" xfId="0" applyFont="1" applyBorder="1" applyAlignment="1" applyProtection="1">
      <alignment horizontal="center" vertical="center"/>
      <protection locked="0"/>
    </xf>
    <xf numFmtId="0" fontId="2" fillId="3" borderId="74" xfId="0" applyFont="1" applyFill="1" applyBorder="1" applyAlignment="1" applyProtection="1">
      <alignment vertical="center"/>
    </xf>
    <xf numFmtId="0" fontId="2" fillId="3" borderId="39" xfId="0" applyFont="1" applyFill="1" applyBorder="1" applyAlignment="1" applyProtection="1">
      <alignment vertical="center"/>
    </xf>
    <xf numFmtId="0" fontId="2" fillId="3" borderId="75" xfId="0" applyFont="1" applyFill="1" applyBorder="1" applyAlignment="1" applyProtection="1">
      <alignment vertical="center"/>
    </xf>
    <xf numFmtId="0" fontId="1" fillId="0" borderId="63" xfId="0" applyFont="1" applyBorder="1" applyAlignment="1" applyProtection="1">
      <alignment horizontal="left" vertical="top" wrapText="1"/>
      <protection locked="0"/>
    </xf>
    <xf numFmtId="0" fontId="1" fillId="0" borderId="64" xfId="0" applyFont="1" applyBorder="1" applyAlignment="1" applyProtection="1">
      <alignment horizontal="left" vertical="top" wrapText="1"/>
      <protection locked="0"/>
    </xf>
    <xf numFmtId="0" fontId="1" fillId="0" borderId="81" xfId="0" applyFont="1" applyBorder="1" applyAlignment="1" applyProtection="1">
      <alignment horizontal="left" vertical="top" wrapText="1"/>
      <protection locked="0"/>
    </xf>
    <xf numFmtId="0" fontId="1" fillId="0" borderId="32" xfId="0" applyFont="1" applyBorder="1" applyAlignment="1" applyProtection="1">
      <alignment horizontal="left" vertical="top" wrapText="1"/>
      <protection locked="0"/>
    </xf>
    <xf numFmtId="0" fontId="1" fillId="0" borderId="82" xfId="0" applyFont="1" applyBorder="1" applyAlignment="1" applyProtection="1">
      <alignment horizontal="left" vertical="top" wrapText="1"/>
      <protection locked="0"/>
    </xf>
    <xf numFmtId="0" fontId="1" fillId="0" borderId="83" xfId="0" applyFont="1" applyBorder="1" applyAlignment="1" applyProtection="1">
      <alignment horizontal="left" vertical="top" wrapText="1"/>
      <protection locked="0"/>
    </xf>
    <xf numFmtId="0" fontId="2" fillId="3" borderId="32" xfId="0" applyFont="1" applyFill="1" applyBorder="1" applyAlignment="1" applyProtection="1">
      <alignment vertical="center"/>
    </xf>
    <xf numFmtId="0" fontId="2" fillId="3" borderId="82" xfId="0" applyFont="1" applyFill="1" applyBorder="1" applyAlignment="1" applyProtection="1">
      <alignment vertical="center"/>
    </xf>
    <xf numFmtId="0" fontId="2" fillId="3" borderId="83" xfId="0" applyFont="1" applyFill="1" applyBorder="1" applyAlignment="1" applyProtection="1">
      <alignment vertical="center"/>
    </xf>
    <xf numFmtId="0" fontId="1" fillId="0" borderId="63" xfId="0" applyFont="1" applyBorder="1" applyAlignment="1" applyProtection="1">
      <alignment vertical="top" wrapText="1"/>
      <protection locked="0"/>
    </xf>
    <xf numFmtId="0" fontId="1" fillId="0" borderId="64" xfId="0" applyFont="1" applyBorder="1" applyAlignment="1" applyProtection="1">
      <alignment vertical="top" wrapText="1"/>
      <protection locked="0"/>
    </xf>
    <xf numFmtId="0" fontId="1" fillId="0" borderId="81" xfId="0" applyFont="1" applyBorder="1" applyAlignment="1" applyProtection="1">
      <alignment vertical="top" wrapText="1"/>
      <protection locked="0"/>
    </xf>
    <xf numFmtId="0" fontId="1" fillId="0" borderId="76" xfId="0" applyFont="1" applyBorder="1" applyAlignment="1" applyProtection="1">
      <alignment vertical="top" wrapText="1"/>
      <protection locked="0"/>
    </xf>
    <xf numFmtId="0" fontId="1" fillId="0" borderId="0" xfId="0" applyFont="1" applyBorder="1" applyAlignment="1" applyProtection="1">
      <alignment vertical="top" wrapText="1"/>
      <protection locked="0"/>
    </xf>
    <xf numFmtId="0" fontId="1" fillId="0" borderId="77" xfId="0" applyFont="1" applyBorder="1" applyAlignment="1" applyProtection="1">
      <alignment vertical="top" wrapText="1"/>
      <protection locked="0"/>
    </xf>
    <xf numFmtId="0" fontId="1" fillId="0" borderId="84" xfId="0" applyFont="1" applyBorder="1" applyAlignment="1" applyProtection="1">
      <alignment vertical="top" wrapText="1"/>
      <protection locked="0"/>
    </xf>
    <xf numFmtId="0" fontId="1" fillId="0" borderId="59" xfId="0" applyFont="1" applyBorder="1" applyAlignment="1" applyProtection="1">
      <alignment vertical="top" wrapText="1"/>
      <protection locked="0"/>
    </xf>
    <xf numFmtId="0" fontId="1" fillId="0" borderId="85" xfId="0" applyFont="1" applyBorder="1" applyAlignment="1" applyProtection="1">
      <alignment vertical="top" wrapText="1"/>
      <protection locked="0"/>
    </xf>
    <xf numFmtId="0" fontId="2" fillId="11" borderId="32" xfId="0" applyFont="1" applyFill="1" applyBorder="1" applyAlignment="1" applyProtection="1">
      <alignment horizontal="center" vertical="center"/>
    </xf>
    <xf numFmtId="0" fontId="2" fillId="11" borderId="82" xfId="0" applyFont="1" applyFill="1" applyBorder="1" applyAlignment="1" applyProtection="1">
      <alignment horizontal="center" vertical="center"/>
    </xf>
    <xf numFmtId="0" fontId="2" fillId="11" borderId="86" xfId="0" applyFont="1" applyFill="1" applyBorder="1" applyAlignment="1" applyProtection="1">
      <alignment horizontal="center" vertical="center"/>
    </xf>
    <xf numFmtId="0" fontId="2" fillId="11" borderId="37" xfId="0" applyFont="1" applyFill="1" applyBorder="1" applyAlignment="1" applyProtection="1">
      <alignment horizontal="center" vertical="center"/>
    </xf>
    <xf numFmtId="0" fontId="2" fillId="11" borderId="42" xfId="0" applyFont="1" applyFill="1" applyBorder="1" applyAlignment="1" applyProtection="1">
      <alignment horizontal="center" vertical="center"/>
    </xf>
    <xf numFmtId="0" fontId="2" fillId="11" borderId="83" xfId="0" applyFont="1" applyFill="1" applyBorder="1" applyAlignment="1" applyProtection="1">
      <alignment horizontal="center" vertical="center"/>
    </xf>
    <xf numFmtId="0" fontId="1" fillId="0" borderId="67" xfId="0" applyFont="1" applyFill="1" applyBorder="1" applyAlignment="1" applyProtection="1">
      <alignment horizontal="left" vertical="top"/>
      <protection locked="0"/>
    </xf>
    <xf numFmtId="0" fontId="1" fillId="0" borderId="68" xfId="0" applyFont="1" applyFill="1" applyBorder="1" applyAlignment="1" applyProtection="1">
      <alignment horizontal="left" vertical="top"/>
      <protection locked="0"/>
    </xf>
    <xf numFmtId="0" fontId="1" fillId="0" borderId="43" xfId="0" applyFont="1" applyFill="1" applyBorder="1" applyAlignment="1" applyProtection="1">
      <alignment horizontal="left" vertical="top"/>
      <protection locked="0"/>
    </xf>
    <xf numFmtId="0" fontId="1" fillId="0" borderId="68" xfId="0" applyFont="1" applyBorder="1" applyAlignment="1" applyProtection="1">
      <alignment horizontal="left"/>
      <protection locked="0"/>
    </xf>
    <xf numFmtId="0" fontId="1" fillId="0" borderId="87" xfId="0" applyFont="1" applyBorder="1" applyAlignment="1" applyProtection="1">
      <alignment horizontal="center"/>
      <protection locked="0"/>
    </xf>
    <xf numFmtId="0" fontId="1" fillId="0" borderId="86" xfId="0" applyFont="1" applyBorder="1" applyAlignment="1" applyProtection="1">
      <alignment horizontal="center"/>
      <protection locked="0"/>
    </xf>
    <xf numFmtId="0" fontId="1" fillId="0" borderId="18" xfId="0" applyFont="1" applyBorder="1" applyAlignment="1" applyProtection="1">
      <alignment horizontal="center" vertical="top" wrapText="1"/>
      <protection locked="0"/>
    </xf>
    <xf numFmtId="0" fontId="1" fillId="0" borderId="68" xfId="0" applyFont="1" applyBorder="1" applyAlignment="1" applyProtection="1">
      <alignment horizontal="center" vertical="top" wrapText="1"/>
      <protection locked="0"/>
    </xf>
    <xf numFmtId="0" fontId="1" fillId="0" borderId="78" xfId="0" applyFont="1" applyBorder="1" applyAlignment="1" applyProtection="1">
      <alignment horizontal="center" vertical="top" wrapText="1"/>
      <protection locked="0"/>
    </xf>
    <xf numFmtId="0" fontId="1" fillId="0" borderId="18" xfId="0" applyFont="1" applyBorder="1" applyAlignment="1" applyProtection="1">
      <alignment horizontal="center"/>
      <protection locked="0"/>
    </xf>
    <xf numFmtId="0" fontId="1" fillId="0" borderId="43" xfId="0" applyFont="1" applyBorder="1" applyAlignment="1" applyProtection="1">
      <alignment horizontal="center"/>
      <protection locked="0"/>
    </xf>
    <xf numFmtId="0" fontId="1" fillId="0" borderId="64" xfId="0" applyFont="1" applyBorder="1" applyAlignment="1" applyProtection="1">
      <alignment horizontal="left"/>
      <protection locked="0"/>
    </xf>
    <xf numFmtId="0" fontId="1" fillId="0" borderId="66" xfId="0" applyFont="1" applyBorder="1" applyAlignment="1" applyProtection="1">
      <alignment horizontal="center" vertical="top" wrapText="1"/>
      <protection locked="0"/>
    </xf>
    <xf numFmtId="0" fontId="1" fillId="0" borderId="64" xfId="0" applyFont="1" applyBorder="1" applyAlignment="1" applyProtection="1">
      <alignment horizontal="center" vertical="top" wrapText="1"/>
      <protection locked="0"/>
    </xf>
    <xf numFmtId="0" fontId="1" fillId="0" borderId="81" xfId="0" applyFont="1" applyBorder="1" applyAlignment="1" applyProtection="1">
      <alignment horizontal="center" vertical="top" wrapText="1"/>
      <protection locked="0"/>
    </xf>
    <xf numFmtId="0" fontId="1" fillId="0" borderId="88" xfId="0" applyFont="1" applyFill="1" applyBorder="1" applyAlignment="1" applyProtection="1">
      <alignment horizontal="left" vertical="top"/>
      <protection locked="0"/>
    </xf>
    <xf numFmtId="0" fontId="1" fillId="0" borderId="89" xfId="0" applyFont="1" applyFill="1" applyBorder="1" applyAlignment="1" applyProtection="1">
      <alignment horizontal="left" vertical="top"/>
      <protection locked="0"/>
    </xf>
    <xf numFmtId="0" fontId="1" fillId="0" borderId="90" xfId="0" applyFont="1" applyFill="1" applyBorder="1" applyAlignment="1" applyProtection="1">
      <alignment horizontal="left" vertical="top"/>
      <protection locked="0"/>
    </xf>
    <xf numFmtId="0" fontId="1" fillId="0" borderId="57" xfId="0" applyFont="1" applyBorder="1" applyAlignment="1" applyProtection="1">
      <alignment horizontal="left"/>
      <protection locked="0"/>
    </xf>
    <xf numFmtId="0" fontId="1" fillId="0" borderId="58" xfId="0" applyFont="1" applyBorder="1" applyAlignment="1" applyProtection="1">
      <alignment horizontal="left"/>
      <protection locked="0"/>
    </xf>
    <xf numFmtId="0" fontId="1" fillId="0" borderId="91" xfId="0" applyFont="1" applyBorder="1" applyAlignment="1" applyProtection="1">
      <alignment horizontal="left"/>
      <protection locked="0"/>
    </xf>
    <xf numFmtId="0" fontId="1" fillId="0" borderId="89" xfId="0" applyFont="1" applyBorder="1" applyAlignment="1" applyProtection="1">
      <alignment horizontal="center"/>
      <protection locked="0"/>
    </xf>
    <xf numFmtId="0" fontId="1" fillId="0" borderId="57" xfId="0" applyFont="1" applyBorder="1" applyAlignment="1" applyProtection="1">
      <alignment horizontal="center" vertical="top" wrapText="1"/>
      <protection locked="0"/>
    </xf>
    <xf numFmtId="0" fontId="1" fillId="0" borderId="58" xfId="0" applyFont="1" applyBorder="1" applyAlignment="1" applyProtection="1">
      <alignment horizontal="center" vertical="top" wrapText="1"/>
      <protection locked="0"/>
    </xf>
    <xf numFmtId="0" fontId="1" fillId="0" borderId="49" xfId="0" applyFont="1" applyBorder="1" applyAlignment="1" applyProtection="1">
      <alignment horizontal="center" vertical="top" wrapText="1"/>
      <protection locked="0"/>
    </xf>
    <xf numFmtId="0" fontId="1" fillId="11" borderId="37" xfId="0" applyFont="1" applyFill="1" applyBorder="1" applyAlignment="1" applyProtection="1">
      <alignment vertical="center" wrapText="1"/>
      <protection locked="0"/>
    </xf>
    <xf numFmtId="0" fontId="1" fillId="11" borderId="42" xfId="0" applyFont="1" applyFill="1" applyBorder="1" applyAlignment="1" applyProtection="1">
      <alignment vertical="center" wrapText="1"/>
      <protection locked="0"/>
    </xf>
    <xf numFmtId="0" fontId="1" fillId="11" borderId="38" xfId="0" applyFont="1" applyFill="1" applyBorder="1" applyAlignment="1" applyProtection="1">
      <alignment vertical="center" wrapText="1"/>
      <protection locked="0"/>
    </xf>
    <xf numFmtId="0" fontId="1" fillId="0" borderId="48" xfId="0" applyFont="1" applyBorder="1" applyAlignment="1" applyProtection="1">
      <alignment vertical="center" wrapText="1"/>
      <protection locked="0"/>
    </xf>
    <xf numFmtId="0" fontId="1" fillId="0" borderId="77" xfId="0" applyFont="1" applyBorder="1" applyAlignment="1" applyProtection="1">
      <alignment vertical="center" wrapText="1"/>
      <protection locked="0"/>
    </xf>
    <xf numFmtId="0" fontId="1" fillId="0" borderId="92" xfId="0" applyFont="1" applyBorder="1" applyAlignment="1" applyProtection="1">
      <alignment vertical="center" wrapText="1"/>
      <protection locked="0"/>
    </xf>
    <xf numFmtId="0" fontId="1" fillId="0" borderId="58" xfId="0" applyFont="1" applyBorder="1" applyAlignment="1" applyProtection="1">
      <alignment vertical="center" wrapText="1"/>
      <protection locked="0"/>
    </xf>
    <xf numFmtId="0" fontId="2" fillId="3" borderId="54" xfId="0" applyFont="1" applyFill="1" applyBorder="1" applyAlignment="1" applyProtection="1">
      <alignment vertical="center"/>
    </xf>
    <xf numFmtId="0" fontId="2" fillId="3" borderId="27" xfId="0" applyFont="1" applyFill="1" applyBorder="1" applyAlignment="1" applyProtection="1">
      <alignment vertical="center"/>
    </xf>
    <xf numFmtId="0" fontId="2" fillId="3" borderId="87" xfId="0" applyFont="1" applyFill="1" applyBorder="1" applyAlignment="1" applyProtection="1">
      <alignment horizontal="center" vertical="center"/>
    </xf>
    <xf numFmtId="0" fontId="2" fillId="3" borderId="82" xfId="0" applyFont="1" applyFill="1" applyBorder="1" applyAlignment="1" applyProtection="1">
      <alignment horizontal="center" vertical="center"/>
    </xf>
    <xf numFmtId="0" fontId="2" fillId="3" borderId="86" xfId="0" applyFont="1" applyFill="1" applyBorder="1" applyAlignment="1" applyProtection="1">
      <alignment horizontal="center" vertical="center"/>
    </xf>
    <xf numFmtId="0" fontId="2" fillId="3" borderId="83" xfId="0" applyFont="1" applyFill="1" applyBorder="1" applyAlignment="1" applyProtection="1">
      <alignment horizontal="center" vertical="center"/>
    </xf>
    <xf numFmtId="0" fontId="1" fillId="11" borderId="37" xfId="0" applyFont="1" applyFill="1" applyBorder="1" applyAlignment="1" applyProtection="1">
      <alignment horizontal="center" vertical="top"/>
    </xf>
    <xf numFmtId="0" fontId="1" fillId="11" borderId="48" xfId="0" applyFont="1" applyFill="1" applyBorder="1" applyAlignment="1" applyProtection="1">
      <alignment horizontal="center" vertical="top"/>
    </xf>
    <xf numFmtId="0" fontId="1" fillId="14" borderId="37" xfId="0" applyFont="1" applyFill="1" applyBorder="1" applyAlignment="1" applyProtection="1">
      <alignment horizontal="center" vertical="top"/>
    </xf>
    <xf numFmtId="0" fontId="1" fillId="14" borderId="48" xfId="0" applyFont="1" applyFill="1" applyBorder="1" applyAlignment="1" applyProtection="1">
      <alignment horizontal="center" vertical="top"/>
    </xf>
    <xf numFmtId="0" fontId="1" fillId="0" borderId="67" xfId="0" applyFont="1" applyFill="1" applyBorder="1" applyAlignment="1" applyProtection="1">
      <alignment vertical="center"/>
    </xf>
    <xf numFmtId="0" fontId="1" fillId="0" borderId="68" xfId="0" applyFont="1" applyFill="1" applyBorder="1" applyAlignment="1" applyProtection="1">
      <alignment vertical="center"/>
    </xf>
    <xf numFmtId="166" fontId="1" fillId="0" borderId="18" xfId="0" applyNumberFormat="1" applyFont="1" applyFill="1" applyBorder="1" applyAlignment="1" applyProtection="1">
      <alignment horizontal="left" vertical="center"/>
      <protection locked="0"/>
    </xf>
    <xf numFmtId="166" fontId="1" fillId="0" borderId="68" xfId="0" applyNumberFormat="1" applyFont="1" applyFill="1" applyBorder="1" applyAlignment="1" applyProtection="1">
      <alignment horizontal="left" vertical="center"/>
      <protection locked="0"/>
    </xf>
    <xf numFmtId="166" fontId="1" fillId="0" borderId="43" xfId="0" applyNumberFormat="1" applyFont="1" applyFill="1" applyBorder="1" applyAlignment="1" applyProtection="1">
      <alignment horizontal="left" vertical="center"/>
      <protection locked="0"/>
    </xf>
    <xf numFmtId="166" fontId="2" fillId="3" borderId="18" xfId="0" applyNumberFormat="1" applyFont="1" applyFill="1" applyBorder="1" applyAlignment="1" applyProtection="1">
      <alignment horizontal="left" vertical="center"/>
    </xf>
    <xf numFmtId="166" fontId="2" fillId="3" borderId="68" xfId="0" applyNumberFormat="1" applyFont="1" applyFill="1" applyBorder="1" applyAlignment="1" applyProtection="1">
      <alignment horizontal="left" vertical="center"/>
    </xf>
    <xf numFmtId="166" fontId="2" fillId="3" borderId="78" xfId="0" applyNumberFormat="1" applyFont="1" applyFill="1" applyBorder="1" applyAlignment="1" applyProtection="1">
      <alignment horizontal="left" vertical="center"/>
    </xf>
    <xf numFmtId="0" fontId="1" fillId="0" borderId="67" xfId="0" applyFont="1" applyBorder="1" applyAlignment="1" applyProtection="1">
      <alignment horizontal="left" vertical="center"/>
    </xf>
    <xf numFmtId="0" fontId="1" fillId="0" borderId="68" xfId="0" applyFont="1" applyBorder="1" applyAlignment="1" applyProtection="1">
      <alignment horizontal="left" vertical="center"/>
    </xf>
    <xf numFmtId="0" fontId="1" fillId="0" borderId="43" xfId="0" applyFont="1" applyBorder="1" applyAlignment="1" applyProtection="1">
      <alignment horizontal="left" vertical="center"/>
    </xf>
    <xf numFmtId="166" fontId="1" fillId="3" borderId="18" xfId="0" applyNumberFormat="1" applyFont="1" applyFill="1" applyBorder="1" applyAlignment="1" applyProtection="1">
      <alignment horizontal="left" vertical="center"/>
    </xf>
    <xf numFmtId="166" fontId="1" fillId="3" borderId="68" xfId="0" applyNumberFormat="1" applyFont="1" applyFill="1" applyBorder="1" applyAlignment="1" applyProtection="1">
      <alignment horizontal="left" vertical="center"/>
    </xf>
    <xf numFmtId="166" fontId="1" fillId="3" borderId="43" xfId="0" applyNumberFormat="1" applyFont="1" applyFill="1" applyBorder="1" applyAlignment="1" applyProtection="1">
      <alignment horizontal="left" vertical="center"/>
    </xf>
    <xf numFmtId="166" fontId="1" fillId="0" borderId="18" xfId="0" applyNumberFormat="1" applyFont="1" applyBorder="1" applyAlignment="1" applyProtection="1">
      <alignment horizontal="left" vertical="center"/>
      <protection locked="0"/>
    </xf>
    <xf numFmtId="166" fontId="1" fillId="0" borderId="68" xfId="0" applyNumberFormat="1" applyFont="1" applyBorder="1" applyAlignment="1" applyProtection="1">
      <alignment horizontal="left" vertical="center"/>
      <protection locked="0"/>
    </xf>
    <xf numFmtId="166" fontId="1" fillId="0" borderId="78" xfId="0" applyNumberFormat="1" applyFont="1" applyBorder="1" applyAlignment="1" applyProtection="1">
      <alignment horizontal="left" vertical="center"/>
      <protection locked="0"/>
    </xf>
    <xf numFmtId="0" fontId="2" fillId="3" borderId="18" xfId="0" applyFont="1" applyFill="1" applyBorder="1" applyAlignment="1" applyProtection="1">
      <alignment horizontal="left" vertical="center"/>
    </xf>
    <xf numFmtId="0" fontId="2" fillId="3" borderId="68" xfId="0" applyFont="1" applyFill="1" applyBorder="1" applyAlignment="1" applyProtection="1">
      <alignment horizontal="left" vertical="center"/>
    </xf>
    <xf numFmtId="0" fontId="2" fillId="3" borderId="43" xfId="0" applyFont="1" applyFill="1" applyBorder="1" applyAlignment="1" applyProtection="1">
      <alignment horizontal="left" vertical="center"/>
    </xf>
    <xf numFmtId="0" fontId="1" fillId="0" borderId="43" xfId="0" applyFont="1" applyBorder="1" applyAlignment="1" applyProtection="1">
      <alignment horizontal="left" vertical="center"/>
      <protection locked="0"/>
    </xf>
    <xf numFmtId="0" fontId="2" fillId="0" borderId="0" xfId="0" applyFont="1" applyBorder="1" applyAlignment="1" applyProtection="1">
      <alignment vertical="center"/>
    </xf>
    <xf numFmtId="0" fontId="1" fillId="0" borderId="0" xfId="0" applyFont="1" applyBorder="1" applyAlignment="1" applyProtection="1">
      <alignment vertical="center" wrapText="1"/>
    </xf>
    <xf numFmtId="0" fontId="1" fillId="11" borderId="93" xfId="0" applyFont="1" applyFill="1" applyBorder="1" applyAlignment="1" applyProtection="1">
      <alignment horizontal="center" vertical="top"/>
    </xf>
    <xf numFmtId="0" fontId="11" fillId="14" borderId="69" xfId="0" applyFont="1" applyFill="1" applyBorder="1" applyAlignment="1" applyProtection="1">
      <alignment horizontal="left" vertical="top"/>
    </xf>
    <xf numFmtId="0" fontId="11" fillId="14" borderId="24" xfId="0" applyFont="1" applyFill="1" applyBorder="1" applyAlignment="1" applyProtection="1">
      <alignment horizontal="left" vertical="top"/>
    </xf>
    <xf numFmtId="0" fontId="1" fillId="0" borderId="88" xfId="0" applyFont="1" applyBorder="1" applyAlignment="1" applyProtection="1">
      <alignment horizontal="left" vertical="center"/>
    </xf>
    <xf numFmtId="0" fontId="1" fillId="0" borderId="89" xfId="0" applyFont="1" applyBorder="1" applyAlignment="1" applyProtection="1">
      <alignment horizontal="left" vertical="center"/>
    </xf>
    <xf numFmtId="0" fontId="1" fillId="0" borderId="94" xfId="0" applyFont="1" applyBorder="1" applyAlignment="1" applyProtection="1">
      <alignment horizontal="left" vertical="center"/>
    </xf>
    <xf numFmtId="166" fontId="1" fillId="3" borderId="95" xfId="0" applyNumberFormat="1" applyFont="1" applyFill="1" applyBorder="1" applyAlignment="1" applyProtection="1">
      <alignment horizontal="left" vertical="center"/>
    </xf>
    <xf numFmtId="166" fontId="1" fillId="3" borderId="89" xfId="0" applyNumberFormat="1" applyFont="1" applyFill="1" applyBorder="1" applyAlignment="1" applyProtection="1">
      <alignment horizontal="left" vertical="center"/>
    </xf>
    <xf numFmtId="166" fontId="1" fillId="3" borderId="94" xfId="0" applyNumberFormat="1" applyFont="1" applyFill="1" applyBorder="1" applyAlignment="1" applyProtection="1">
      <alignment horizontal="left" vertical="center"/>
    </xf>
    <xf numFmtId="166" fontId="1" fillId="0" borderId="95" xfId="0" applyNumberFormat="1" applyFont="1" applyBorder="1" applyAlignment="1" applyProtection="1">
      <alignment horizontal="left" vertical="center"/>
      <protection locked="0"/>
    </xf>
    <xf numFmtId="166" fontId="1" fillId="0" borderId="89" xfId="0" applyNumberFormat="1" applyFont="1" applyBorder="1" applyAlignment="1" applyProtection="1">
      <alignment horizontal="left" vertical="center"/>
      <protection locked="0"/>
    </xf>
    <xf numFmtId="166" fontId="1" fillId="0" borderId="96" xfId="0" applyNumberFormat="1" applyFont="1" applyBorder="1" applyAlignment="1" applyProtection="1">
      <alignment horizontal="left" vertical="center"/>
      <protection locked="0"/>
    </xf>
    <xf numFmtId="0" fontId="20" fillId="0" borderId="0" xfId="0" applyFont="1" applyAlignment="1" applyProtection="1">
      <alignment horizontal="left"/>
    </xf>
    <xf numFmtId="0" fontId="4" fillId="3" borderId="25" xfId="0" applyFont="1" applyFill="1" applyBorder="1" applyAlignment="1" applyProtection="1">
      <alignment vertical="center"/>
    </xf>
    <xf numFmtId="0" fontId="4" fillId="3" borderId="4" xfId="0" applyFont="1" applyFill="1" applyBorder="1" applyAlignment="1" applyProtection="1">
      <alignment vertical="center"/>
    </xf>
    <xf numFmtId="0" fontId="4" fillId="3" borderId="26" xfId="0" applyFont="1" applyFill="1" applyBorder="1" applyAlignment="1" applyProtection="1">
      <alignment vertical="center"/>
    </xf>
    <xf numFmtId="0" fontId="0" fillId="0" borderId="97" xfId="0" applyFont="1" applyBorder="1" applyAlignment="1" applyProtection="1">
      <alignment horizontal="left" vertical="top" wrapText="1"/>
      <protection locked="0"/>
    </xf>
    <xf numFmtId="0" fontId="0" fillId="0" borderId="39" xfId="0" applyFont="1" applyBorder="1" applyAlignment="1" applyProtection="1">
      <alignment horizontal="left" vertical="top" wrapText="1"/>
      <protection locked="0"/>
    </xf>
    <xf numFmtId="0" fontId="0" fillId="0" borderId="98" xfId="0" applyFont="1" applyBorder="1" applyAlignment="1" applyProtection="1">
      <alignment horizontal="left" vertical="top" wrapText="1"/>
      <protection locked="0"/>
    </xf>
    <xf numFmtId="0" fontId="0" fillId="0" borderId="99" xfId="0" applyFont="1" applyBorder="1" applyAlignment="1" applyProtection="1">
      <alignment horizontal="left" vertical="top" wrapText="1"/>
      <protection locked="0"/>
    </xf>
    <xf numFmtId="0" fontId="0" fillId="0" borderId="0" xfId="0" applyFont="1" applyBorder="1" applyAlignment="1" applyProtection="1">
      <alignment horizontal="left" vertical="top" wrapText="1"/>
      <protection locked="0"/>
    </xf>
    <xf numFmtId="0" fontId="0" fillId="0" borderId="100" xfId="0" applyFont="1" applyBorder="1" applyAlignment="1" applyProtection="1">
      <alignment horizontal="left" vertical="top" wrapText="1"/>
      <protection locked="0"/>
    </xf>
    <xf numFmtId="0" fontId="0" fillId="0" borderId="101" xfId="0" applyFont="1" applyBorder="1" applyAlignment="1" applyProtection="1">
      <alignment horizontal="left" vertical="top" wrapText="1"/>
      <protection locked="0"/>
    </xf>
    <xf numFmtId="0" fontId="0" fillId="0" borderId="24" xfId="0" applyFont="1" applyBorder="1" applyAlignment="1" applyProtection="1">
      <alignment horizontal="left" vertical="top" wrapText="1"/>
      <protection locked="0"/>
    </xf>
    <xf numFmtId="0" fontId="0" fillId="0" borderId="102" xfId="0" applyFont="1" applyBorder="1" applyAlignment="1" applyProtection="1">
      <alignment horizontal="left" vertical="top" wrapText="1"/>
      <protection locked="0"/>
    </xf>
    <xf numFmtId="0" fontId="11" fillId="0" borderId="39" xfId="0" applyFont="1" applyBorder="1" applyAlignment="1" applyProtection="1">
      <alignment vertical="center" wrapText="1"/>
    </xf>
    <xf numFmtId="0" fontId="20" fillId="0" borderId="0" xfId="0" applyFont="1" applyFill="1" applyAlignment="1" applyProtection="1">
      <alignment horizontal="left"/>
    </xf>
    <xf numFmtId="0" fontId="4" fillId="3" borderId="6" xfId="0" applyFont="1" applyFill="1" applyBorder="1" applyAlignment="1" applyProtection="1">
      <alignment horizontal="center" vertical="top" wrapText="1"/>
    </xf>
    <xf numFmtId="0" fontId="4" fillId="3" borderId="55" xfId="0" applyFont="1" applyFill="1" applyBorder="1" applyAlignment="1" applyProtection="1">
      <alignment horizontal="center" vertical="top" wrapText="1"/>
    </xf>
    <xf numFmtId="49" fontId="4" fillId="3" borderId="6" xfId="0" applyNumberFormat="1" applyFont="1" applyFill="1" applyBorder="1" applyAlignment="1" applyProtection="1">
      <alignment horizontal="center" vertical="top" wrapText="1"/>
    </xf>
    <xf numFmtId="49" fontId="4" fillId="3" borderId="28" xfId="0" applyNumberFormat="1" applyFont="1" applyFill="1" applyBorder="1" applyAlignment="1" applyProtection="1">
      <alignment horizontal="center" vertical="top" wrapText="1"/>
    </xf>
    <xf numFmtId="0" fontId="0" fillId="0" borderId="9" xfId="0" applyFill="1" applyBorder="1" applyAlignment="1" applyProtection="1">
      <alignment horizontal="center" vertical="top" wrapText="1"/>
    </xf>
    <xf numFmtId="0" fontId="0" fillId="0" borderId="56" xfId="0" applyFill="1" applyBorder="1" applyAlignment="1" applyProtection="1">
      <alignment horizontal="center" vertical="top" wrapText="1"/>
    </xf>
    <xf numFmtId="49" fontId="0" fillId="0" borderId="9" xfId="0" applyNumberFormat="1" applyFont="1" applyBorder="1" applyAlignment="1" applyProtection="1">
      <alignment horizontal="center" vertical="top" wrapText="1"/>
    </xf>
    <xf numFmtId="49" fontId="0" fillId="0" borderId="56" xfId="0" applyNumberFormat="1" applyFont="1" applyBorder="1" applyAlignment="1" applyProtection="1">
      <alignment horizontal="center" vertical="top" wrapText="1"/>
    </xf>
    <xf numFmtId="49" fontId="0" fillId="0" borderId="9" xfId="0" applyNumberFormat="1" applyFont="1" applyBorder="1" applyAlignment="1" applyProtection="1">
      <alignment horizontal="center" vertical="center" wrapText="1"/>
    </xf>
    <xf numFmtId="49" fontId="0" fillId="0" borderId="103" xfId="0" applyNumberFormat="1" applyFont="1" applyBorder="1" applyAlignment="1" applyProtection="1">
      <alignment horizontal="center" vertical="center" wrapText="1"/>
    </xf>
    <xf numFmtId="0" fontId="1" fillId="0" borderId="9" xfId="0" applyNumberFormat="1" applyFont="1" applyFill="1" applyBorder="1" applyAlignment="1" applyProtection="1">
      <alignment horizontal="left" vertical="center"/>
    </xf>
    <xf numFmtId="0" fontId="1" fillId="0" borderId="50" xfId="0" applyNumberFormat="1" applyFont="1" applyFill="1" applyBorder="1" applyAlignment="1" applyProtection="1">
      <alignment horizontal="left" vertical="center"/>
    </xf>
    <xf numFmtId="0" fontId="1" fillId="0" borderId="103" xfId="0" applyNumberFormat="1" applyFont="1" applyFill="1" applyBorder="1" applyAlignment="1" applyProtection="1">
      <alignment horizontal="left" vertical="center"/>
    </xf>
    <xf numFmtId="0" fontId="2" fillId="2" borderId="97" xfId="0" applyFont="1" applyFill="1" applyBorder="1" applyAlignment="1" applyProtection="1">
      <alignment horizontal="center" vertical="center"/>
      <protection hidden="1"/>
    </xf>
    <xf numFmtId="0" fontId="2" fillId="2" borderId="39" xfId="0" applyFont="1" applyFill="1" applyBorder="1" applyAlignment="1" applyProtection="1">
      <alignment horizontal="center" vertical="center"/>
      <protection hidden="1"/>
    </xf>
    <xf numFmtId="0" fontId="2" fillId="2" borderId="104" xfId="0" applyFont="1" applyFill="1" applyBorder="1" applyAlignment="1" applyProtection="1">
      <alignment horizontal="center" vertical="center"/>
      <protection hidden="1"/>
    </xf>
    <xf numFmtId="0" fontId="2" fillId="2" borderId="105" xfId="0" applyFont="1" applyFill="1" applyBorder="1" applyAlignment="1" applyProtection="1">
      <alignment horizontal="center"/>
      <protection hidden="1"/>
    </xf>
    <xf numFmtId="0" fontId="2" fillId="2" borderId="39" xfId="0" applyFont="1" applyFill="1" applyBorder="1" applyAlignment="1" applyProtection="1">
      <alignment horizontal="center"/>
      <protection hidden="1"/>
    </xf>
    <xf numFmtId="0" fontId="2" fillId="2" borderId="98" xfId="0" applyFont="1" applyFill="1" applyBorder="1" applyAlignment="1" applyProtection="1">
      <alignment horizontal="center"/>
      <protection hidden="1"/>
    </xf>
    <xf numFmtId="0" fontId="2" fillId="2" borderId="87" xfId="0" applyFont="1" applyFill="1" applyBorder="1" applyAlignment="1" applyProtection="1">
      <alignment horizontal="center"/>
      <protection hidden="1"/>
    </xf>
    <xf numFmtId="0" fontId="2" fillId="2" borderId="82" xfId="0" applyFont="1" applyFill="1" applyBorder="1" applyAlignment="1" applyProtection="1">
      <alignment horizontal="center"/>
      <protection hidden="1"/>
    </xf>
    <xf numFmtId="0" fontId="2" fillId="2" borderId="106" xfId="0" applyFont="1" applyFill="1" applyBorder="1" applyAlignment="1" applyProtection="1">
      <alignment horizontal="center"/>
      <protection hidden="1"/>
    </xf>
    <xf numFmtId="0" fontId="1" fillId="0" borderId="21" xfId="0" applyFont="1" applyFill="1" applyBorder="1" applyAlignment="1" applyProtection="1">
      <alignment horizontal="left" vertical="top" wrapText="1"/>
    </xf>
    <xf numFmtId="0" fontId="1" fillId="0" borderId="107" xfId="0" applyFont="1" applyFill="1" applyBorder="1" applyAlignment="1" applyProtection="1">
      <alignment horizontal="left" vertical="top" wrapText="1"/>
    </xf>
    <xf numFmtId="0" fontId="1" fillId="0" borderId="108" xfId="0" applyFont="1" applyFill="1" applyBorder="1" applyAlignment="1" applyProtection="1">
      <alignment horizontal="left" vertical="top" wrapText="1"/>
    </xf>
    <xf numFmtId="0" fontId="1" fillId="0" borderId="22" xfId="0" applyFont="1" applyFill="1" applyBorder="1" applyAlignment="1" applyProtection="1">
      <alignment horizontal="left" vertical="top" wrapText="1"/>
    </xf>
    <xf numFmtId="0" fontId="1" fillId="0" borderId="109" xfId="0" applyFont="1" applyFill="1" applyBorder="1" applyAlignment="1" applyProtection="1">
      <alignment horizontal="left" vertical="top" wrapText="1"/>
    </xf>
    <xf numFmtId="0" fontId="1" fillId="0" borderId="110" xfId="0" applyFont="1" applyFill="1" applyBorder="1" applyAlignment="1" applyProtection="1">
      <alignment horizontal="left" vertical="top" wrapText="1"/>
    </xf>
    <xf numFmtId="0" fontId="1" fillId="0" borderId="23" xfId="0" applyFont="1" applyFill="1" applyBorder="1" applyAlignment="1" applyProtection="1">
      <alignment horizontal="left" vertical="top" wrapText="1"/>
    </xf>
    <xf numFmtId="0" fontId="1" fillId="0" borderId="111" xfId="0" applyFont="1" applyFill="1" applyBorder="1" applyAlignment="1" applyProtection="1">
      <alignment horizontal="left" vertical="top" wrapText="1"/>
    </xf>
    <xf numFmtId="0" fontId="1" fillId="0" borderId="112" xfId="0" applyFont="1" applyFill="1" applyBorder="1" applyAlignment="1" applyProtection="1">
      <alignment horizontal="left" vertical="top" wrapText="1"/>
    </xf>
    <xf numFmtId="0" fontId="0" fillId="0" borderId="9" xfId="0" applyFont="1" applyFill="1" applyBorder="1" applyAlignment="1" applyProtection="1">
      <alignment horizontal="left" vertical="top" wrapText="1"/>
    </xf>
    <xf numFmtId="0" fontId="0" fillId="0" borderId="50" xfId="0" applyFont="1" applyFill="1" applyBorder="1" applyAlignment="1" applyProtection="1">
      <alignment horizontal="left" vertical="top" wrapText="1"/>
    </xf>
    <xf numFmtId="0" fontId="0" fillId="0" borderId="103" xfId="0" applyFont="1" applyFill="1" applyBorder="1" applyAlignment="1" applyProtection="1">
      <alignment horizontal="left" vertical="top" wrapText="1"/>
    </xf>
    <xf numFmtId="0" fontId="2" fillId="2" borderId="5" xfId="0" applyFont="1" applyFill="1" applyBorder="1" applyAlignment="1" applyProtection="1">
      <alignment horizontal="center" vertical="center"/>
      <protection hidden="1"/>
    </xf>
    <xf numFmtId="0" fontId="2" fillId="2" borderId="27" xfId="0" applyFont="1" applyFill="1" applyBorder="1" applyAlignment="1" applyProtection="1">
      <alignment horizontal="center" vertical="center"/>
      <protection hidden="1"/>
    </xf>
    <xf numFmtId="0" fontId="2" fillId="2" borderId="55" xfId="0" applyFont="1" applyFill="1" applyBorder="1" applyAlignment="1" applyProtection="1">
      <alignment horizontal="center" vertical="center"/>
      <protection hidden="1"/>
    </xf>
    <xf numFmtId="0" fontId="2" fillId="2" borderId="6" xfId="0" applyFont="1" applyFill="1" applyBorder="1" applyAlignment="1" applyProtection="1">
      <alignment horizontal="center"/>
    </xf>
    <xf numFmtId="0" fontId="2" fillId="2" borderId="27" xfId="0" applyFont="1" applyFill="1" applyBorder="1" applyAlignment="1" applyProtection="1">
      <alignment horizontal="center"/>
    </xf>
    <xf numFmtId="0" fontId="2" fillId="2" borderId="28" xfId="0" applyFont="1" applyFill="1" applyBorder="1" applyAlignment="1" applyProtection="1">
      <alignment horizontal="center"/>
    </xf>
    <xf numFmtId="0" fontId="1" fillId="0" borderId="66" xfId="0" applyFont="1" applyFill="1" applyBorder="1" applyAlignment="1" applyProtection="1">
      <alignment vertical="top" wrapText="1"/>
      <protection locked="0"/>
    </xf>
    <xf numFmtId="0" fontId="1" fillId="0" borderId="64" xfId="0" applyFont="1" applyFill="1" applyBorder="1" applyAlignment="1" applyProtection="1">
      <alignment vertical="top" wrapText="1"/>
      <protection locked="0"/>
    </xf>
    <xf numFmtId="0" fontId="1" fillId="0" borderId="113" xfId="0" applyFont="1" applyFill="1" applyBorder="1" applyAlignment="1" applyProtection="1">
      <alignment vertical="top" wrapText="1"/>
      <protection locked="0"/>
    </xf>
    <xf numFmtId="0" fontId="1" fillId="0" borderId="2" xfId="0" applyFont="1" applyFill="1" applyBorder="1" applyAlignment="1" applyProtection="1">
      <alignment vertical="top" wrapText="1"/>
      <protection locked="0"/>
    </xf>
    <xf numFmtId="0" fontId="1" fillId="0" borderId="0" xfId="0" applyFont="1" applyFill="1" applyBorder="1" applyAlignment="1" applyProtection="1">
      <alignment vertical="top" wrapText="1"/>
      <protection locked="0"/>
    </xf>
    <xf numFmtId="0" fontId="1" fillId="0" borderId="100" xfId="0" applyFont="1" applyFill="1" applyBorder="1" applyAlignment="1" applyProtection="1">
      <alignment vertical="top" wrapText="1"/>
      <protection locked="0"/>
    </xf>
    <xf numFmtId="0" fontId="1" fillId="0" borderId="71" xfId="0" applyFont="1" applyFill="1" applyBorder="1" applyAlignment="1" applyProtection="1">
      <alignment vertical="top" wrapText="1"/>
      <protection locked="0"/>
    </xf>
    <xf numFmtId="0" fontId="1" fillId="0" borderId="24" xfId="0" applyFont="1" applyFill="1" applyBorder="1" applyAlignment="1" applyProtection="1">
      <alignment vertical="top" wrapText="1"/>
      <protection locked="0"/>
    </xf>
    <xf numFmtId="0" fontId="1" fillId="0" borderId="102" xfId="0" applyFont="1" applyFill="1" applyBorder="1" applyAlignment="1" applyProtection="1">
      <alignment vertical="top" wrapText="1"/>
      <protection locked="0"/>
    </xf>
    <xf numFmtId="0" fontId="2" fillId="0" borderId="6" xfId="0" applyFont="1" applyBorder="1" applyAlignment="1" applyProtection="1">
      <alignment horizontal="left" vertical="center"/>
      <protection locked="0"/>
    </xf>
    <xf numFmtId="0" fontId="2" fillId="0" borderId="27" xfId="0" applyFont="1" applyBorder="1" applyAlignment="1" applyProtection="1">
      <alignment horizontal="left" vertical="center"/>
      <protection locked="0"/>
    </xf>
    <xf numFmtId="0" fontId="2" fillId="0" borderId="114" xfId="0" applyFont="1" applyFill="1" applyBorder="1" applyAlignment="1">
      <alignment horizontal="center" vertical="center"/>
    </xf>
    <xf numFmtId="0" fontId="2" fillId="0" borderId="115" xfId="0" applyFont="1" applyFill="1" applyBorder="1" applyAlignment="1">
      <alignment horizontal="center" vertical="center"/>
    </xf>
    <xf numFmtId="0" fontId="2" fillId="0" borderId="116" xfId="0" applyFont="1" applyFill="1" applyBorder="1" applyAlignment="1">
      <alignment horizontal="center" vertical="center"/>
    </xf>
    <xf numFmtId="0" fontId="5" fillId="2" borderId="117" xfId="0" applyFont="1" applyFill="1" applyBorder="1" applyAlignment="1" applyProtection="1">
      <alignment horizontal="center" vertical="center"/>
    </xf>
    <xf numFmtId="0" fontId="5" fillId="2" borderId="68" xfId="0" applyFont="1" applyFill="1" applyBorder="1" applyAlignment="1" applyProtection="1">
      <alignment horizontal="center" vertical="center"/>
    </xf>
    <xf numFmtId="0" fontId="1" fillId="0" borderId="118" xfId="0" applyFont="1" applyFill="1" applyBorder="1" applyAlignment="1" applyProtection="1">
      <alignment horizontal="left" vertical="center"/>
      <protection locked="0"/>
    </xf>
    <xf numFmtId="0" fontId="1" fillId="0" borderId="119" xfId="0" applyFont="1" applyFill="1" applyBorder="1" applyAlignment="1" applyProtection="1">
      <alignment horizontal="left" vertical="center"/>
      <protection locked="0"/>
    </xf>
    <xf numFmtId="0" fontId="1" fillId="0" borderId="120" xfId="0" applyFont="1" applyFill="1" applyBorder="1" applyAlignment="1" applyProtection="1">
      <alignment horizontal="left" vertical="center"/>
      <protection locked="0"/>
    </xf>
    <xf numFmtId="0" fontId="5" fillId="0" borderId="114" xfId="0" applyFont="1" applyFill="1" applyBorder="1" applyAlignment="1" applyProtection="1">
      <alignment horizontal="center" vertical="center"/>
      <protection hidden="1"/>
    </xf>
    <xf numFmtId="0" fontId="5" fillId="0" borderId="115" xfId="0" applyFont="1" applyFill="1" applyBorder="1" applyAlignment="1" applyProtection="1">
      <alignment horizontal="center" vertical="center"/>
      <protection hidden="1"/>
    </xf>
    <xf numFmtId="0" fontId="5" fillId="0" borderId="116" xfId="0" applyFont="1" applyFill="1" applyBorder="1" applyAlignment="1" applyProtection="1">
      <alignment horizontal="center" vertical="center"/>
      <protection hidden="1"/>
    </xf>
    <xf numFmtId="0" fontId="1" fillId="0" borderId="2" xfId="0" applyFont="1" applyFill="1" applyBorder="1" applyAlignment="1" applyProtection="1">
      <alignment horizontal="left" vertical="top" wrapText="1"/>
      <protection locked="0"/>
    </xf>
    <xf numFmtId="0" fontId="1" fillId="0" borderId="0" xfId="0" applyFont="1" applyFill="1" applyBorder="1" applyAlignment="1" applyProtection="1">
      <alignment horizontal="left" vertical="top" wrapText="1"/>
      <protection locked="0"/>
    </xf>
    <xf numFmtId="0" fontId="1" fillId="0" borderId="100" xfId="0" applyFont="1" applyFill="1" applyBorder="1" applyAlignment="1" applyProtection="1">
      <alignment horizontal="left" vertical="top" wrapText="1"/>
      <protection locked="0"/>
    </xf>
    <xf numFmtId="0" fontId="6" fillId="2" borderId="117" xfId="0" applyFont="1" applyFill="1" applyBorder="1" applyAlignment="1" applyProtection="1">
      <alignment horizontal="center" vertical="center"/>
    </xf>
    <xf numFmtId="0" fontId="6" fillId="2" borderId="68" xfId="0" applyFont="1" applyFill="1" applyBorder="1" applyAlignment="1" applyProtection="1">
      <alignment horizontal="center" vertical="center"/>
    </xf>
    <xf numFmtId="0" fontId="2" fillId="0" borderId="5" xfId="0" applyNumberFormat="1" applyFont="1" applyBorder="1" applyAlignment="1">
      <alignment horizontal="center" vertical="center"/>
    </xf>
    <xf numFmtId="0" fontId="2" fillId="0" borderId="27" xfId="0" applyNumberFormat="1" applyFont="1" applyBorder="1" applyAlignment="1">
      <alignment horizontal="center" vertical="center"/>
    </xf>
    <xf numFmtId="0" fontId="2" fillId="0" borderId="28" xfId="0" applyNumberFormat="1" applyFont="1" applyBorder="1" applyAlignment="1">
      <alignment horizontal="center" vertical="center"/>
    </xf>
    <xf numFmtId="0" fontId="0" fillId="0" borderId="121" xfId="0" applyFont="1" applyBorder="1" applyAlignment="1" applyProtection="1">
      <alignment vertical="top" wrapText="1"/>
      <protection locked="0"/>
    </xf>
    <xf numFmtId="0" fontId="0" fillId="0" borderId="64" xfId="0" applyFont="1" applyBorder="1" applyAlignment="1" applyProtection="1">
      <alignment vertical="top" wrapText="1"/>
      <protection locked="0"/>
    </xf>
    <xf numFmtId="0" fontId="0" fillId="0" borderId="113" xfId="0" applyFont="1" applyBorder="1" applyAlignment="1" applyProtection="1">
      <alignment vertical="top" wrapText="1"/>
      <protection locked="0"/>
    </xf>
    <xf numFmtId="0" fontId="0" fillId="0" borderId="99" xfId="0" applyFont="1" applyBorder="1" applyAlignment="1" applyProtection="1">
      <alignment vertical="top" wrapText="1"/>
      <protection locked="0"/>
    </xf>
    <xf numFmtId="0" fontId="0" fillId="0" borderId="0" xfId="0" applyFont="1" applyBorder="1" applyAlignment="1" applyProtection="1">
      <alignment vertical="top" wrapText="1"/>
      <protection locked="0"/>
    </xf>
    <xf numFmtId="0" fontId="0" fillId="0" borderId="100" xfId="0" applyFont="1" applyBorder="1" applyAlignment="1" applyProtection="1">
      <alignment vertical="top" wrapText="1"/>
      <protection locked="0"/>
    </xf>
    <xf numFmtId="0" fontId="0" fillId="0" borderId="101" xfId="0" applyFont="1" applyBorder="1" applyAlignment="1" applyProtection="1">
      <alignment vertical="top" wrapText="1"/>
      <protection locked="0"/>
    </xf>
    <xf numFmtId="0" fontId="0" fillId="0" borderId="24" xfId="0" applyFont="1" applyBorder="1" applyAlignment="1" applyProtection="1">
      <alignment vertical="top" wrapText="1"/>
      <protection locked="0"/>
    </xf>
    <xf numFmtId="0" fontId="0" fillId="0" borderId="102" xfId="0" applyFont="1" applyBorder="1" applyAlignment="1" applyProtection="1">
      <alignment vertical="top" wrapText="1"/>
      <protection locked="0"/>
    </xf>
    <xf numFmtId="0" fontId="2" fillId="0" borderId="5" xfId="0" applyFont="1" applyFill="1" applyBorder="1" applyAlignment="1">
      <alignment horizontal="center" vertical="center"/>
    </xf>
    <xf numFmtId="0" fontId="2" fillId="0" borderId="27" xfId="0" applyFont="1" applyFill="1" applyBorder="1" applyAlignment="1">
      <alignment horizontal="center" vertical="center"/>
    </xf>
    <xf numFmtId="0" fontId="2" fillId="0" borderId="28" xfId="0" applyFont="1" applyFill="1" applyBorder="1" applyAlignment="1">
      <alignment horizontal="center" vertical="center"/>
    </xf>
    <xf numFmtId="0" fontId="1" fillId="0" borderId="8" xfId="0" applyFont="1" applyFill="1" applyBorder="1" applyAlignment="1" applyProtection="1">
      <alignment horizontal="left" vertical="center"/>
      <protection locked="0"/>
    </xf>
    <xf numFmtId="0" fontId="1" fillId="0" borderId="50" xfId="0" applyFont="1" applyFill="1" applyBorder="1" applyAlignment="1" applyProtection="1">
      <alignment horizontal="left" vertical="center"/>
      <protection locked="0"/>
    </xf>
    <xf numFmtId="0" fontId="1" fillId="0" borderId="103" xfId="0" applyFont="1" applyFill="1" applyBorder="1" applyAlignment="1" applyProtection="1">
      <alignment horizontal="left" vertical="center"/>
      <protection locked="0"/>
    </xf>
    <xf numFmtId="0" fontId="5" fillId="0" borderId="5" xfId="0" applyFont="1" applyFill="1" applyBorder="1" applyAlignment="1" applyProtection="1">
      <alignment horizontal="center" vertical="center"/>
      <protection hidden="1"/>
    </xf>
    <xf numFmtId="0" fontId="5" fillId="0" borderId="27" xfId="0" applyFont="1" applyFill="1" applyBorder="1" applyAlignment="1" applyProtection="1">
      <alignment horizontal="center" vertical="center"/>
      <protection hidden="1"/>
    </xf>
    <xf numFmtId="0" fontId="5" fillId="0" borderId="28" xfId="0" applyFont="1" applyFill="1" applyBorder="1" applyAlignment="1" applyProtection="1">
      <alignment horizontal="center" vertical="center"/>
      <protection hidden="1"/>
    </xf>
    <xf numFmtId="0" fontId="1" fillId="0" borderId="87" xfId="0" applyFont="1" applyFill="1" applyBorder="1" applyAlignment="1" applyProtection="1">
      <alignment horizontal="left" vertical="top" wrapText="1"/>
      <protection locked="0"/>
    </xf>
    <xf numFmtId="0" fontId="1" fillId="0" borderId="82" xfId="0" applyFont="1" applyFill="1" applyBorder="1" applyAlignment="1" applyProtection="1">
      <alignment horizontal="left" vertical="top" wrapText="1"/>
      <protection locked="0"/>
    </xf>
    <xf numFmtId="0" fontId="1" fillId="0" borderId="106" xfId="0" applyFont="1" applyFill="1" applyBorder="1" applyAlignment="1" applyProtection="1">
      <alignment horizontal="left" vertical="top" wrapText="1"/>
      <protection locked="0"/>
    </xf>
    <xf numFmtId="0" fontId="6" fillId="2" borderId="43" xfId="0" applyFont="1" applyFill="1" applyBorder="1" applyAlignment="1" applyProtection="1">
      <alignment horizontal="center" vertical="center"/>
    </xf>
    <xf numFmtId="0" fontId="2" fillId="0" borderId="18" xfId="0" applyNumberFormat="1" applyFont="1" applyBorder="1" applyAlignment="1">
      <alignment horizontal="center" vertical="center"/>
    </xf>
    <xf numFmtId="0" fontId="2" fillId="0" borderId="68" xfId="0" applyNumberFormat="1" applyFont="1" applyBorder="1" applyAlignment="1">
      <alignment horizontal="center" vertical="center"/>
    </xf>
    <xf numFmtId="0" fontId="2" fillId="0" borderId="122" xfId="0" applyNumberFormat="1" applyFont="1" applyBorder="1" applyAlignment="1">
      <alignment horizontal="center" vertical="center"/>
    </xf>
    <xf numFmtId="0" fontId="0" fillId="0" borderId="66" xfId="0" applyBorder="1" applyAlignment="1" applyProtection="1">
      <alignment vertical="top" wrapText="1"/>
      <protection locked="0"/>
    </xf>
    <xf numFmtId="0" fontId="0" fillId="0" borderId="64" xfId="0" applyBorder="1" applyAlignment="1" applyProtection="1">
      <alignment vertical="top" wrapText="1"/>
      <protection locked="0"/>
    </xf>
    <xf numFmtId="0" fontId="0" fillId="0" borderId="113" xfId="0" applyBorder="1" applyAlignment="1" applyProtection="1">
      <alignment vertical="top" wrapText="1"/>
      <protection locked="0"/>
    </xf>
    <xf numFmtId="0" fontId="0" fillId="0" borderId="2" xfId="0" applyBorder="1" applyAlignment="1" applyProtection="1">
      <alignment vertical="top" wrapText="1"/>
      <protection locked="0"/>
    </xf>
    <xf numFmtId="0" fontId="0" fillId="0" borderId="0" xfId="0" applyBorder="1" applyAlignment="1" applyProtection="1">
      <alignment vertical="top" wrapText="1"/>
      <protection locked="0"/>
    </xf>
    <xf numFmtId="0" fontId="0" fillId="0" borderId="100" xfId="0" applyBorder="1" applyAlignment="1" applyProtection="1">
      <alignment vertical="top" wrapText="1"/>
      <protection locked="0"/>
    </xf>
    <xf numFmtId="0" fontId="0" fillId="0" borderId="71" xfId="0" applyBorder="1" applyAlignment="1" applyProtection="1">
      <alignment vertical="top" wrapText="1"/>
      <protection locked="0"/>
    </xf>
    <xf numFmtId="0" fontId="0" fillId="0" borderId="24" xfId="0" applyBorder="1" applyAlignment="1" applyProtection="1">
      <alignment vertical="top" wrapText="1"/>
      <protection locked="0"/>
    </xf>
    <xf numFmtId="0" fontId="0" fillId="0" borderId="102" xfId="0" applyBorder="1" applyAlignment="1" applyProtection="1">
      <alignment vertical="top" wrapText="1"/>
      <protection locked="0"/>
    </xf>
    <xf numFmtId="0" fontId="2" fillId="0" borderId="55" xfId="0" applyFont="1" applyBorder="1" applyAlignment="1" applyProtection="1">
      <alignment horizontal="left" vertical="center"/>
      <protection locked="0"/>
    </xf>
    <xf numFmtId="0" fontId="1" fillId="0" borderId="66" xfId="0" applyFont="1" applyFill="1" applyBorder="1" applyAlignment="1" applyProtection="1">
      <alignment horizontal="left" vertical="top" wrapText="1"/>
      <protection locked="0"/>
    </xf>
    <xf numFmtId="0" fontId="1" fillId="0" borderId="64" xfId="0" applyFont="1" applyFill="1" applyBorder="1" applyAlignment="1" applyProtection="1">
      <alignment horizontal="left" vertical="top" wrapText="1"/>
      <protection locked="0"/>
    </xf>
    <xf numFmtId="0" fontId="1" fillId="0" borderId="113" xfId="0" applyFont="1" applyFill="1" applyBorder="1" applyAlignment="1" applyProtection="1">
      <alignment horizontal="left" vertical="top" wrapText="1"/>
      <protection locked="0"/>
    </xf>
    <xf numFmtId="0" fontId="0" fillId="0" borderId="66" xfId="0" applyBorder="1" applyAlignment="1">
      <alignment vertical="top" wrapText="1"/>
    </xf>
    <xf numFmtId="0" fontId="0" fillId="0" borderId="64" xfId="0" applyBorder="1" applyAlignment="1">
      <alignment vertical="top" wrapText="1"/>
    </xf>
    <xf numFmtId="0" fontId="0" fillId="0" borderId="113" xfId="0" applyBorder="1" applyAlignment="1">
      <alignment vertical="top" wrapText="1"/>
    </xf>
    <xf numFmtId="0" fontId="0" fillId="0" borderId="2" xfId="0" applyBorder="1" applyAlignment="1">
      <alignment vertical="top" wrapText="1"/>
    </xf>
    <xf numFmtId="0" fontId="0" fillId="0" borderId="0" xfId="0" applyBorder="1" applyAlignment="1">
      <alignment vertical="top" wrapText="1"/>
    </xf>
    <xf numFmtId="0" fontId="0" fillId="0" borderId="100" xfId="0" applyBorder="1" applyAlignment="1">
      <alignment vertical="top" wrapText="1"/>
    </xf>
    <xf numFmtId="0" fontId="0" fillId="0" borderId="71" xfId="0" applyBorder="1" applyAlignment="1">
      <alignment vertical="top" wrapText="1"/>
    </xf>
    <xf numFmtId="0" fontId="0" fillId="0" borderId="24" xfId="0" applyBorder="1" applyAlignment="1">
      <alignment vertical="top" wrapText="1"/>
    </xf>
    <xf numFmtId="0" fontId="0" fillId="0" borderId="102" xfId="0" applyBorder="1" applyAlignment="1">
      <alignment vertical="top" wrapText="1"/>
    </xf>
    <xf numFmtId="0" fontId="9" fillId="0" borderId="4" xfId="0" applyFont="1" applyFill="1" applyBorder="1" applyAlignment="1" applyProtection="1">
      <alignment vertical="top" wrapText="1"/>
    </xf>
    <xf numFmtId="0" fontId="4" fillId="3" borderId="5" xfId="0" applyFont="1" applyFill="1" applyBorder="1" applyAlignment="1" applyProtection="1"/>
    <xf numFmtId="0" fontId="4" fillId="3" borderId="27" xfId="0" applyFont="1" applyFill="1" applyBorder="1" applyAlignment="1" applyProtection="1"/>
    <xf numFmtId="0" fontId="4" fillId="3" borderId="28" xfId="0" applyFont="1" applyFill="1" applyBorder="1" applyAlignment="1" applyProtection="1"/>
    <xf numFmtId="0" fontId="0" fillId="0" borderId="121" xfId="0" applyFont="1" applyBorder="1" applyAlignment="1" applyProtection="1">
      <alignment horizontal="left" vertical="top" wrapText="1"/>
      <protection locked="0"/>
    </xf>
    <xf numFmtId="0" fontId="0" fillId="0" borderId="64" xfId="0" applyFont="1" applyBorder="1" applyAlignment="1" applyProtection="1">
      <alignment horizontal="left" vertical="top" wrapText="1"/>
      <protection locked="0"/>
    </xf>
    <xf numFmtId="0" fontId="0" fillId="0" borderId="113" xfId="0" applyFont="1" applyBorder="1" applyAlignment="1" applyProtection="1">
      <alignment horizontal="left" vertical="top" wrapText="1"/>
      <protection locked="0"/>
    </xf>
    <xf numFmtId="0" fontId="4" fillId="3" borderId="5" xfId="0" applyFont="1" applyFill="1" applyBorder="1" applyAlignment="1" applyProtection="1">
      <alignment wrapText="1"/>
    </xf>
    <xf numFmtId="0" fontId="4" fillId="3" borderId="27" xfId="0" applyFont="1" applyFill="1" applyBorder="1" applyAlignment="1" applyProtection="1">
      <alignment wrapText="1"/>
    </xf>
    <xf numFmtId="0" fontId="4" fillId="3" borderId="28" xfId="0" applyFont="1" applyFill="1" applyBorder="1" applyAlignment="1" applyProtection="1">
      <alignment wrapText="1"/>
    </xf>
    <xf numFmtId="0" fontId="4" fillId="3" borderId="5" xfId="0" applyFont="1" applyFill="1" applyBorder="1" applyAlignment="1" applyProtection="1">
      <alignment vertical="top" wrapText="1"/>
    </xf>
    <xf numFmtId="0" fontId="4" fillId="3" borderId="27" xfId="0" applyFont="1" applyFill="1" applyBorder="1" applyAlignment="1" applyProtection="1">
      <alignment vertical="top" wrapText="1"/>
    </xf>
    <xf numFmtId="0" fontId="4" fillId="3" borderId="28" xfId="0" applyFont="1" applyFill="1" applyBorder="1" applyAlignment="1" applyProtection="1">
      <alignment vertical="top" wrapText="1"/>
    </xf>
    <xf numFmtId="0" fontId="7" fillId="0" borderId="97" xfId="0" applyFont="1" applyBorder="1" applyAlignment="1" applyProtection="1">
      <protection locked="0"/>
    </xf>
    <xf numFmtId="0" fontId="7" fillId="0" borderId="39" xfId="0" applyFont="1" applyBorder="1" applyAlignment="1" applyProtection="1">
      <protection locked="0"/>
    </xf>
    <xf numFmtId="0" fontId="7" fillId="0" borderId="98" xfId="0" applyFont="1" applyBorder="1" applyAlignment="1" applyProtection="1">
      <protection locked="0"/>
    </xf>
    <xf numFmtId="0" fontId="7" fillId="0" borderId="101" xfId="0" applyFont="1" applyBorder="1" applyAlignment="1" applyProtection="1">
      <protection locked="0"/>
    </xf>
    <xf numFmtId="0" fontId="7" fillId="0" borderId="24" xfId="0" applyFont="1" applyBorder="1" applyAlignment="1" applyProtection="1">
      <protection locked="0"/>
    </xf>
    <xf numFmtId="0" fontId="7" fillId="0" borderId="102" xfId="0" applyFont="1" applyBorder="1" applyAlignment="1" applyProtection="1">
      <protection locked="0"/>
    </xf>
    <xf numFmtId="0" fontId="0" fillId="0" borderId="117" xfId="0" applyFont="1" applyFill="1" applyBorder="1" applyAlignment="1" applyProtection="1">
      <alignment wrapText="1"/>
    </xf>
    <xf numFmtId="0" fontId="0" fillId="0" borderId="68" xfId="0" applyFont="1" applyFill="1" applyBorder="1" applyAlignment="1" applyProtection="1">
      <alignment wrapText="1"/>
    </xf>
    <xf numFmtId="0" fontId="0" fillId="0" borderId="122" xfId="0" applyFont="1" applyFill="1" applyBorder="1" applyAlignment="1" applyProtection="1">
      <alignment wrapText="1"/>
    </xf>
    <xf numFmtId="0" fontId="4" fillId="0" borderId="0" xfId="0" applyFont="1" applyBorder="1" applyAlignment="1" applyProtection="1">
      <alignment vertical="top" wrapText="1"/>
    </xf>
    <xf numFmtId="0" fontId="0" fillId="0" borderId="0" xfId="0" applyBorder="1" applyAlignment="1" applyProtection="1">
      <alignment vertical="top" wrapText="1"/>
    </xf>
    <xf numFmtId="0" fontId="4" fillId="3" borderId="117" xfId="0" applyFont="1" applyFill="1" applyBorder="1" applyAlignment="1" applyProtection="1">
      <alignment horizontal="center"/>
    </xf>
    <xf numFmtId="0" fontId="4" fillId="3" borderId="68" xfId="0" applyFont="1" applyFill="1" applyBorder="1" applyAlignment="1" applyProtection="1">
      <alignment horizontal="center"/>
    </xf>
    <xf numFmtId="0" fontId="4" fillId="3" borderId="43" xfId="0" applyFont="1" applyFill="1" applyBorder="1" applyAlignment="1" applyProtection="1">
      <alignment horizontal="center"/>
    </xf>
    <xf numFmtId="0" fontId="4" fillId="3" borderId="18" xfId="0" applyFont="1" applyFill="1" applyBorder="1" applyAlignment="1" applyProtection="1">
      <alignment horizontal="center"/>
    </xf>
    <xf numFmtId="0" fontId="0" fillId="0" borderId="8" xfId="0" applyFont="1" applyBorder="1" applyAlignment="1" applyProtection="1">
      <alignment horizontal="left" vertical="top" wrapText="1"/>
      <protection locked="0"/>
    </xf>
    <xf numFmtId="0" fontId="0" fillId="0" borderId="50" xfId="0" applyFont="1" applyBorder="1" applyAlignment="1" applyProtection="1">
      <alignment horizontal="left" vertical="top" wrapText="1"/>
      <protection locked="0"/>
    </xf>
    <xf numFmtId="0" fontId="0" fillId="0" borderId="56" xfId="0" applyFont="1" applyBorder="1" applyAlignment="1" applyProtection="1">
      <alignment horizontal="left" vertical="top" wrapText="1"/>
      <protection locked="0"/>
    </xf>
    <xf numFmtId="0" fontId="0" fillId="0" borderId="9" xfId="0" applyBorder="1" applyAlignment="1" applyProtection="1">
      <alignment wrapText="1"/>
      <protection locked="0"/>
    </xf>
    <xf numFmtId="0" fontId="0" fillId="0" borderId="50" xfId="0" applyBorder="1" applyAlignment="1" applyProtection="1">
      <alignment wrapText="1"/>
      <protection locked="0"/>
    </xf>
    <xf numFmtId="0" fontId="0" fillId="0" borderId="56" xfId="0" applyBorder="1" applyAlignment="1" applyProtection="1">
      <alignment wrapText="1"/>
      <protection locked="0"/>
    </xf>
    <xf numFmtId="0" fontId="0" fillId="0" borderId="9" xfId="0" applyBorder="1" applyAlignment="1" applyProtection="1">
      <alignment horizontal="left" vertical="top" wrapText="1"/>
      <protection locked="0"/>
    </xf>
    <xf numFmtId="0" fontId="0" fillId="0" borderId="50" xfId="0" applyBorder="1" applyAlignment="1" applyProtection="1">
      <alignment horizontal="left" vertical="top" wrapText="1"/>
      <protection locked="0"/>
    </xf>
    <xf numFmtId="0" fontId="0" fillId="0" borderId="56" xfId="0" applyBorder="1" applyAlignment="1" applyProtection="1">
      <alignment horizontal="left" vertical="top" wrapText="1"/>
      <protection locked="0"/>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G81"/>
  <sheetViews>
    <sheetView showGridLines="0" tabSelected="1" topLeftCell="A25" zoomScaleNormal="100" workbookViewId="0">
      <selection activeCell="A41" sqref="A41:H41"/>
    </sheetView>
  </sheetViews>
  <sheetFormatPr defaultRowHeight="11.25" customHeight="1"/>
  <cols>
    <col min="1" max="24" width="3.7109375" style="1" bestFit="1" customWidth="1"/>
    <col min="25" max="25" width="4.140625" style="1" customWidth="1"/>
    <col min="26" max="26" width="2.28515625" style="1" hidden="1" customWidth="1"/>
    <col min="27" max="27" width="3.7109375" style="1" hidden="1" customWidth="1"/>
    <col min="28" max="29" width="9.140625" style="1" hidden="1" customWidth="1"/>
    <col min="30" max="30" width="6.5703125" style="1" hidden="1" customWidth="1"/>
    <col min="31" max="31" width="3.7109375" style="1" hidden="1" customWidth="1"/>
    <col min="32" max="32" width="7.5703125" style="1" hidden="1" customWidth="1"/>
    <col min="33" max="34" width="9.140625" style="1" hidden="1" customWidth="1"/>
    <col min="35" max="35" width="15.42578125" style="1" hidden="1" customWidth="1"/>
    <col min="36" max="36" width="10.85546875" style="1" hidden="1" customWidth="1"/>
    <col min="37" max="37" width="9.140625" style="1" hidden="1" customWidth="1"/>
    <col min="38" max="38" width="11.140625" style="1" hidden="1" customWidth="1"/>
    <col min="39" max="39" width="9.140625" style="1" hidden="1" customWidth="1"/>
    <col min="40" max="40" width="9.140625" hidden="1" customWidth="1"/>
    <col min="41" max="42" width="29.140625" style="1" hidden="1" customWidth="1"/>
    <col min="43" max="43" width="32.7109375" style="1" hidden="1" customWidth="1"/>
    <col min="44" max="44" width="35.28515625" style="1" hidden="1" customWidth="1"/>
    <col min="45" max="45" width="6.5703125" hidden="1" customWidth="1"/>
    <col min="46" max="46" width="9.140625" hidden="1" customWidth="1"/>
    <col min="47" max="47" width="13.28515625" style="1" hidden="1" customWidth="1"/>
    <col min="48" max="48" width="10.7109375" style="1" hidden="1" customWidth="1"/>
    <col min="49" max="49" width="33.85546875" style="1" hidden="1" customWidth="1"/>
    <col min="50" max="50" width="40.28515625" style="1" hidden="1" customWidth="1"/>
    <col min="51" max="51" width="20.5703125" style="1" hidden="1" customWidth="1"/>
    <col min="52" max="52" width="32.5703125" style="1" hidden="1" customWidth="1"/>
    <col min="53" max="53" width="28" style="1" hidden="1" customWidth="1"/>
    <col min="54" max="54" width="26.42578125" style="1" hidden="1" customWidth="1"/>
    <col min="55" max="55" width="24.5703125" style="1" hidden="1" customWidth="1"/>
    <col min="56" max="56" width="22.140625" style="1" hidden="1" customWidth="1"/>
    <col min="57" max="57" width="24.85546875" style="1" hidden="1" customWidth="1"/>
    <col min="58" max="58" width="41.7109375" style="1" hidden="1" customWidth="1"/>
    <col min="59" max="59" width="9.140625" style="1" hidden="1" customWidth="1"/>
    <col min="60" max="60" width="9.140625" style="1" customWidth="1"/>
    <col min="61" max="16384" width="9.140625" style="1"/>
  </cols>
  <sheetData>
    <row r="1" spans="1:59" ht="11.25" customHeight="1">
      <c r="A1" s="249" t="s">
        <v>0</v>
      </c>
      <c r="B1" s="249"/>
      <c r="C1" s="249"/>
      <c r="D1" s="249"/>
      <c r="E1" s="249"/>
      <c r="F1" s="249"/>
      <c r="G1" s="249"/>
      <c r="H1" s="249"/>
      <c r="I1" s="249"/>
      <c r="J1" s="249"/>
      <c r="K1" s="249"/>
      <c r="L1" s="249"/>
      <c r="M1" s="249"/>
      <c r="N1" s="249"/>
      <c r="O1" s="249"/>
      <c r="P1" s="249"/>
      <c r="Q1" s="249"/>
      <c r="R1" s="249"/>
      <c r="S1" s="249"/>
      <c r="T1" s="249"/>
      <c r="U1" s="249"/>
      <c r="V1" s="249"/>
      <c r="W1" s="249"/>
      <c r="X1" s="249"/>
      <c r="AG1" s="2" t="s">
        <v>1</v>
      </c>
      <c r="AH1" s="3" t="s">
        <v>2</v>
      </c>
      <c r="AI1" s="4" t="s">
        <v>3</v>
      </c>
      <c r="AJ1" s="2" t="s">
        <v>4</v>
      </c>
      <c r="AK1" s="2" t="s">
        <v>5</v>
      </c>
      <c r="AL1" s="2" t="s">
        <v>6</v>
      </c>
      <c r="AP1" s="5" t="s">
        <v>7</v>
      </c>
      <c r="AQ1" s="225" t="s">
        <v>8</v>
      </c>
      <c r="AR1" s="6" t="s">
        <v>9</v>
      </c>
      <c r="AS1" s="114" t="s">
        <v>10</v>
      </c>
      <c r="AT1" s="147" t="s">
        <v>10</v>
      </c>
      <c r="AU1" s="152" t="s">
        <v>11</v>
      </c>
      <c r="AV1" s="146" t="s">
        <v>12</v>
      </c>
      <c r="AX1" s="168" t="s">
        <v>13</v>
      </c>
      <c r="AY1" s="163" t="s">
        <v>14</v>
      </c>
      <c r="AZ1" s="163" t="s">
        <v>15</v>
      </c>
      <c r="BA1" s="163" t="s">
        <v>16</v>
      </c>
      <c r="BB1" s="163" t="s">
        <v>17</v>
      </c>
      <c r="BC1" s="163" t="s">
        <v>18</v>
      </c>
      <c r="BD1" s="164" t="s">
        <v>19</v>
      </c>
      <c r="BE1" s="163" t="s">
        <v>20</v>
      </c>
      <c r="BF1" s="164" t="s">
        <v>21</v>
      </c>
      <c r="BG1" s="188" t="s">
        <v>7</v>
      </c>
    </row>
    <row r="2" spans="1:59" ht="11.25" customHeight="1">
      <c r="A2" s="250" t="s">
        <v>22</v>
      </c>
      <c r="B2" s="250"/>
      <c r="C2" s="250"/>
      <c r="D2" s="250"/>
      <c r="E2" s="250"/>
      <c r="F2" s="250"/>
      <c r="G2" s="250"/>
      <c r="H2" s="250"/>
      <c r="I2" s="250"/>
      <c r="J2" s="250"/>
      <c r="K2" s="250"/>
      <c r="L2" s="250"/>
      <c r="M2" s="250"/>
      <c r="N2" s="250"/>
      <c r="O2" s="250"/>
      <c r="P2" s="250"/>
      <c r="Q2" s="250"/>
      <c r="R2" s="250"/>
      <c r="S2" s="250"/>
      <c r="T2" s="250"/>
      <c r="U2" s="250"/>
      <c r="V2" s="250"/>
      <c r="W2" s="250"/>
      <c r="X2" s="250"/>
      <c r="AG2" s="97"/>
      <c r="AH2" s="95"/>
      <c r="AI2" s="97"/>
      <c r="AJ2" s="95"/>
      <c r="AK2" s="107" t="s">
        <v>23</v>
      </c>
      <c r="AL2" s="108"/>
      <c r="AP2" s="108"/>
      <c r="AR2" s="108"/>
      <c r="AT2" s="153" t="s">
        <v>24</v>
      </c>
      <c r="AU2" s="150" t="s">
        <v>25</v>
      </c>
      <c r="AV2" s="131" t="s">
        <v>26</v>
      </c>
      <c r="AW2" s="165" t="s">
        <v>27</v>
      </c>
      <c r="AX2" s="136" t="s">
        <v>28</v>
      </c>
      <c r="AY2" s="143" t="s">
        <v>29</v>
      </c>
      <c r="AZ2" s="170" t="s">
        <v>30</v>
      </c>
      <c r="BA2" s="174" t="s">
        <v>31</v>
      </c>
      <c r="BB2" s="176" t="s">
        <v>32</v>
      </c>
      <c r="BC2" s="180" t="s">
        <v>33</v>
      </c>
      <c r="BD2" s="176" t="s">
        <v>34</v>
      </c>
      <c r="BE2" s="182" t="s">
        <v>35</v>
      </c>
      <c r="BF2" s="185" t="s">
        <v>36</v>
      </c>
      <c r="BG2" s="188"/>
    </row>
    <row r="3" spans="1:59" ht="12" customHeight="1" thickBot="1">
      <c r="A3" s="8" t="s">
        <v>37</v>
      </c>
      <c r="T3" s="251" t="s">
        <v>38</v>
      </c>
      <c r="U3" s="251"/>
      <c r="V3" s="251"/>
      <c r="W3" s="251"/>
      <c r="X3" s="251"/>
      <c r="AG3" s="98" t="s">
        <v>39</v>
      </c>
      <c r="AH3" s="101" t="s">
        <v>40</v>
      </c>
      <c r="AI3" s="98" t="s">
        <v>41</v>
      </c>
      <c r="AJ3" s="101" t="s">
        <v>42</v>
      </c>
      <c r="AK3" s="96" t="s">
        <v>43</v>
      </c>
      <c r="AL3" s="101" t="s">
        <v>44</v>
      </c>
      <c r="AO3" s="119" t="s">
        <v>45</v>
      </c>
      <c r="AP3" s="119" t="s">
        <v>45</v>
      </c>
      <c r="AQ3" s="226" t="s">
        <v>46</v>
      </c>
      <c r="AR3" s="190" t="s">
        <v>47</v>
      </c>
      <c r="AS3" s="159" t="s">
        <v>48</v>
      </c>
      <c r="AT3" s="155" t="s">
        <v>48</v>
      </c>
      <c r="AU3" s="130" t="s">
        <v>49</v>
      </c>
      <c r="AV3" s="101" t="s">
        <v>50</v>
      </c>
      <c r="AW3" s="98" t="s">
        <v>51</v>
      </c>
      <c r="AX3" s="136" t="s">
        <v>52</v>
      </c>
      <c r="AY3" s="144"/>
      <c r="AZ3" s="171" t="s">
        <v>53</v>
      </c>
      <c r="BA3" s="137" t="s">
        <v>54</v>
      </c>
      <c r="BB3" s="177" t="s">
        <v>55</v>
      </c>
      <c r="BC3" s="138" t="s">
        <v>56</v>
      </c>
      <c r="BD3" s="139" t="s">
        <v>57</v>
      </c>
      <c r="BE3" s="183" t="s">
        <v>58</v>
      </c>
      <c r="BF3" s="186" t="s">
        <v>59</v>
      </c>
      <c r="BG3" s="188"/>
    </row>
    <row r="4" spans="1:59" ht="16.5" customHeight="1" thickBot="1">
      <c r="A4" s="252" t="s">
        <v>60</v>
      </c>
      <c r="B4" s="253"/>
      <c r="C4" s="253"/>
      <c r="D4" s="253"/>
      <c r="E4" s="253"/>
      <c r="F4" s="253"/>
      <c r="G4" s="254" t="s">
        <v>25</v>
      </c>
      <c r="H4" s="254"/>
      <c r="I4" s="231"/>
      <c r="J4" s="231"/>
      <c r="K4" s="231"/>
      <c r="L4" s="231"/>
      <c r="M4" s="231"/>
      <c r="N4" s="231"/>
      <c r="O4" s="231"/>
      <c r="P4" s="231"/>
      <c r="Q4" s="231"/>
      <c r="R4" s="93"/>
      <c r="S4" s="234" t="s">
        <v>61</v>
      </c>
      <c r="T4" s="235"/>
      <c r="U4" s="236">
        <f ca="1">NOW()</f>
        <v>45784.410730324074</v>
      </c>
      <c r="V4" s="237"/>
      <c r="W4" s="237"/>
      <c r="X4" s="238"/>
      <c r="AG4" s="98" t="s">
        <v>62</v>
      </c>
      <c r="AH4" s="101" t="s">
        <v>63</v>
      </c>
      <c r="AI4" s="98" t="s">
        <v>64</v>
      </c>
      <c r="AJ4" s="101" t="s">
        <v>65</v>
      </c>
      <c r="AK4" s="96" t="s">
        <v>66</v>
      </c>
      <c r="AL4" s="101" t="s">
        <v>67</v>
      </c>
      <c r="AP4" s="115" t="s">
        <v>68</v>
      </c>
      <c r="AQ4" s="226" t="s">
        <v>14</v>
      </c>
      <c r="AR4" s="133" t="s">
        <v>52</v>
      </c>
      <c r="AS4" s="160" t="s">
        <v>48</v>
      </c>
      <c r="AT4" s="155" t="s">
        <v>69</v>
      </c>
      <c r="AU4" s="151" t="s">
        <v>70</v>
      </c>
      <c r="AV4" s="103" t="s">
        <v>71</v>
      </c>
      <c r="AW4" s="166" t="s">
        <v>72</v>
      </c>
      <c r="AX4" s="136" t="s">
        <v>73</v>
      </c>
      <c r="AY4" s="144"/>
      <c r="AZ4" s="171" t="s">
        <v>74</v>
      </c>
      <c r="BA4" s="137" t="s">
        <v>75</v>
      </c>
      <c r="BB4" s="142" t="s">
        <v>76</v>
      </c>
      <c r="BC4" s="138" t="s">
        <v>77</v>
      </c>
      <c r="BD4" s="139" t="s">
        <v>78</v>
      </c>
      <c r="BE4" s="184" t="s">
        <v>79</v>
      </c>
      <c r="BF4" s="186" t="s">
        <v>80</v>
      </c>
      <c r="BG4" s="188"/>
    </row>
    <row r="5" spans="1:59" s="10" customFormat="1" ht="11.45" customHeight="1">
      <c r="A5" s="239" t="s">
        <v>1</v>
      </c>
      <c r="B5" s="240"/>
      <c r="C5" s="240"/>
      <c r="D5" s="241"/>
      <c r="E5" s="245" t="s">
        <v>69</v>
      </c>
      <c r="F5" s="241"/>
      <c r="G5" s="245" t="s">
        <v>81</v>
      </c>
      <c r="H5" s="240"/>
      <c r="I5" s="240"/>
      <c r="J5" s="240"/>
      <c r="K5" s="241"/>
      <c r="L5" s="245" t="s">
        <v>82</v>
      </c>
      <c r="M5" s="240"/>
      <c r="N5" s="241"/>
      <c r="O5" s="245" t="s">
        <v>83</v>
      </c>
      <c r="P5" s="240"/>
      <c r="Q5" s="240"/>
      <c r="R5" s="240"/>
      <c r="S5" s="241"/>
      <c r="T5" s="257"/>
      <c r="U5" s="258"/>
      <c r="V5" s="259"/>
      <c r="W5" s="259"/>
      <c r="X5" s="260"/>
      <c r="AG5" s="98" t="s">
        <v>84</v>
      </c>
      <c r="AH5" s="101" t="s">
        <v>85</v>
      </c>
      <c r="AI5" s="98" t="s">
        <v>86</v>
      </c>
      <c r="AJ5" s="101" t="s">
        <v>87</v>
      </c>
      <c r="AK5" s="96" t="s">
        <v>88</v>
      </c>
      <c r="AL5" s="104" t="s">
        <v>89</v>
      </c>
      <c r="AP5" s="117" t="s">
        <v>90</v>
      </c>
      <c r="AQ5" s="227" t="s">
        <v>15</v>
      </c>
      <c r="AR5" s="133" t="s">
        <v>73</v>
      </c>
      <c r="AS5" s="160" t="s">
        <v>48</v>
      </c>
      <c r="AT5" s="156" t="s">
        <v>91</v>
      </c>
      <c r="AU5" s="150" t="s">
        <v>92</v>
      </c>
      <c r="AV5" s="103" t="s">
        <v>93</v>
      </c>
      <c r="AW5" s="166" t="s">
        <v>94</v>
      </c>
      <c r="AX5" s="136" t="s">
        <v>95</v>
      </c>
      <c r="AY5" s="145"/>
      <c r="AZ5" s="171" t="s">
        <v>96</v>
      </c>
      <c r="BA5" s="137" t="s">
        <v>97</v>
      </c>
      <c r="BB5" s="177" t="s">
        <v>98</v>
      </c>
      <c r="BC5" s="141" t="s">
        <v>99</v>
      </c>
      <c r="BD5" s="139" t="s">
        <v>100</v>
      </c>
      <c r="BE5" s="145"/>
      <c r="BF5" s="186" t="s">
        <v>101</v>
      </c>
      <c r="BG5" s="189"/>
    </row>
    <row r="6" spans="1:59" s="10" customFormat="1" ht="14.1" customHeight="1" thickBot="1">
      <c r="A6" s="256"/>
      <c r="B6" s="243"/>
      <c r="C6" s="243"/>
      <c r="D6" s="244"/>
      <c r="E6" s="242" t="s">
        <v>102</v>
      </c>
      <c r="F6" s="244"/>
      <c r="G6" s="242" t="s">
        <v>102</v>
      </c>
      <c r="H6" s="243"/>
      <c r="I6" s="243"/>
      <c r="J6" s="243"/>
      <c r="K6" s="244"/>
      <c r="L6" s="242"/>
      <c r="M6" s="243"/>
      <c r="N6" s="244"/>
      <c r="O6" s="242" t="s">
        <v>102</v>
      </c>
      <c r="P6" s="243"/>
      <c r="Q6" s="243"/>
      <c r="R6" s="243"/>
      <c r="S6" s="244"/>
      <c r="T6" s="228"/>
      <c r="U6" s="229"/>
      <c r="V6" s="223"/>
      <c r="W6" s="223"/>
      <c r="X6" s="224"/>
      <c r="AG6" s="98" t="s">
        <v>103</v>
      </c>
      <c r="AH6" s="101" t="s">
        <v>104</v>
      </c>
      <c r="AI6" s="106" t="s">
        <v>105</v>
      </c>
      <c r="AJ6" s="101" t="s">
        <v>106</v>
      </c>
      <c r="AK6" s="101" t="s">
        <v>107</v>
      </c>
      <c r="AP6" s="119" t="s">
        <v>108</v>
      </c>
      <c r="AQ6" s="227" t="s">
        <v>16</v>
      </c>
      <c r="AR6" s="133" t="s">
        <v>95</v>
      </c>
      <c r="AS6" s="160" t="s">
        <v>48</v>
      </c>
      <c r="AT6" s="157"/>
      <c r="AU6" s="128">
        <v>1</v>
      </c>
      <c r="AV6" s="103" t="s">
        <v>109</v>
      </c>
      <c r="AW6" s="167" t="s">
        <v>110</v>
      </c>
      <c r="AX6" s="136" t="s">
        <v>111</v>
      </c>
      <c r="AY6" s="145"/>
      <c r="AZ6" s="171" t="s">
        <v>112</v>
      </c>
      <c r="BA6" s="137" t="s">
        <v>113</v>
      </c>
      <c r="BB6" s="178" t="s">
        <v>114</v>
      </c>
      <c r="BC6" s="141" t="s">
        <v>115</v>
      </c>
      <c r="BD6" s="139" t="s">
        <v>116</v>
      </c>
      <c r="BE6" s="145"/>
      <c r="BF6" s="186" t="s">
        <v>117</v>
      </c>
      <c r="BG6" s="189"/>
    </row>
    <row r="7" spans="1:59" s="10" customFormat="1" ht="11.25" customHeight="1">
      <c r="A7" s="239" t="s">
        <v>2</v>
      </c>
      <c r="B7" s="240"/>
      <c r="C7" s="241"/>
      <c r="D7" s="245" t="s">
        <v>118</v>
      </c>
      <c r="E7" s="240"/>
      <c r="F7" s="240"/>
      <c r="G7" s="241"/>
      <c r="H7" s="240" t="s">
        <v>119</v>
      </c>
      <c r="I7" s="241"/>
      <c r="J7" s="245" t="s">
        <v>120</v>
      </c>
      <c r="K7" s="241"/>
      <c r="L7" s="245" t="s">
        <v>121</v>
      </c>
      <c r="M7" s="240"/>
      <c r="N7" s="240"/>
      <c r="O7" s="240"/>
      <c r="P7" s="240"/>
      <c r="Q7" s="240"/>
      <c r="R7" s="240"/>
      <c r="S7" s="240"/>
      <c r="T7" s="240"/>
      <c r="U7" s="240"/>
      <c r="V7" s="240"/>
      <c r="W7" s="240"/>
      <c r="X7" s="255"/>
      <c r="Y7" s="11"/>
      <c r="AC7" s="12"/>
      <c r="AG7" s="98" t="s">
        <v>122</v>
      </c>
      <c r="AH7" s="101" t="s">
        <v>123</v>
      </c>
      <c r="AI7" s="113"/>
      <c r="AJ7" s="101" t="s">
        <v>124</v>
      </c>
      <c r="AK7" s="101" t="s">
        <v>125</v>
      </c>
      <c r="AM7" s="13"/>
      <c r="AO7" s="13"/>
      <c r="AP7" s="120" t="s">
        <v>126</v>
      </c>
      <c r="AQ7" s="227" t="s">
        <v>17</v>
      </c>
      <c r="AR7" s="133" t="s">
        <v>111</v>
      </c>
      <c r="AS7" s="160" t="s">
        <v>48</v>
      </c>
      <c r="AT7" s="158"/>
      <c r="AU7" s="128">
        <v>2</v>
      </c>
      <c r="AV7" s="103" t="s">
        <v>127</v>
      </c>
      <c r="AW7" s="167" t="s">
        <v>128</v>
      </c>
      <c r="AX7" s="136" t="s">
        <v>129</v>
      </c>
      <c r="AY7" s="145"/>
      <c r="AZ7" s="171" t="s">
        <v>130</v>
      </c>
      <c r="BA7" s="137" t="s">
        <v>131</v>
      </c>
      <c r="BB7" s="142" t="s">
        <v>132</v>
      </c>
      <c r="BC7" s="141" t="s">
        <v>133</v>
      </c>
      <c r="BD7" s="139" t="s">
        <v>134</v>
      </c>
      <c r="BE7" s="145"/>
      <c r="BF7" s="186" t="s">
        <v>135</v>
      </c>
      <c r="BG7" s="189"/>
    </row>
    <row r="8" spans="1:59" s="10" customFormat="1" ht="14.1" customHeight="1" thickBot="1">
      <c r="A8" s="261"/>
      <c r="B8" s="262"/>
      <c r="C8" s="263"/>
      <c r="D8" s="264"/>
      <c r="E8" s="262"/>
      <c r="F8" s="262"/>
      <c r="G8" s="263"/>
      <c r="H8" s="265"/>
      <c r="I8" s="266"/>
      <c r="J8" s="267"/>
      <c r="K8" s="266"/>
      <c r="L8" s="268"/>
      <c r="M8" s="269"/>
      <c r="N8" s="269"/>
      <c r="O8" s="269"/>
      <c r="P8" s="269"/>
      <c r="Q8" s="269"/>
      <c r="R8" s="269"/>
      <c r="S8" s="269"/>
      <c r="T8" s="269"/>
      <c r="U8" s="269"/>
      <c r="V8" s="269"/>
      <c r="W8" s="269"/>
      <c r="X8" s="270"/>
      <c r="AA8" s="10">
        <f>IF(AND(LEN(A8)&gt;0,LEN(A9)&gt;0,LEN(A10)=0),CONCATENATE(A8,", ",A9), IF(AND(LEN(A8)&gt;0,LEN(A9)&gt;0,LEN(A10)&gt;0),CONCATENATE(A8,", ",A9, ", ", A10),IF(AND(LEN(A8)=0,LEN(A9)&gt;0,LEN(A10)=0),A9,IF(AND(LEN(A8)=0,LEN(A9)&gt;0,LEN(A10)&gt;0),CONCATENATE(A9,",",A10),IF(AND(LEN(A8)&gt;0,LEN(A9)=0,LEN(A10)&gt;0),CONCATENATE(A8,", ",A10), A8)))))</f>
        <v>0</v>
      </c>
      <c r="AC8" s="13"/>
      <c r="AF8" s="10">
        <f>IF(AND(LEN(D8)&gt;0,LEN(D9)&gt;0,LEN(D10)=0),CONCATENATE(D8,", ",D9),IF(AND(LEN(D8)&gt;0,LEN(D9)&gt;0,LEN(D10)&gt;0),CONCATENATE(D8,", ",D9, ", ", D10),IF(AND(LEN(D8)=0,LEN(D9)&gt;0,LEN(D10)=0),D9,IF(AND(LEN(D8)=0,LEN(D9)&gt;0,LEN(D10)&gt;0),CONCATENATE(D9,",",D10),IF(AND(LEN(D8)&gt;0,LEN(D9)=0,LEN(D10)&gt;0),CONCATENATE(D8,", ",D10), D8)))))</f>
        <v>0</v>
      </c>
      <c r="AG8" s="98" t="s">
        <v>136</v>
      </c>
      <c r="AH8" s="101" t="s">
        <v>137</v>
      </c>
      <c r="AI8" s="113"/>
      <c r="AJ8" s="101" t="s">
        <v>138</v>
      </c>
      <c r="AK8" s="101" t="s">
        <v>139</v>
      </c>
      <c r="AM8" s="13"/>
      <c r="AO8" s="13"/>
      <c r="AP8" s="122" t="s">
        <v>140</v>
      </c>
      <c r="AQ8" s="227" t="s">
        <v>18</v>
      </c>
      <c r="AR8" s="133" t="s">
        <v>141</v>
      </c>
      <c r="AS8" s="160" t="s">
        <v>48</v>
      </c>
      <c r="AT8" s="158"/>
      <c r="AU8" s="129">
        <v>3</v>
      </c>
      <c r="AV8" s="103" t="s">
        <v>142</v>
      </c>
      <c r="AW8" s="167" t="s">
        <v>143</v>
      </c>
      <c r="AX8" s="136" t="s">
        <v>144</v>
      </c>
      <c r="AY8" s="145"/>
      <c r="AZ8" s="172" t="s">
        <v>145</v>
      </c>
      <c r="BA8" s="137" t="s">
        <v>146</v>
      </c>
      <c r="BB8" s="142" t="s">
        <v>147</v>
      </c>
      <c r="BC8" s="181" t="s">
        <v>148</v>
      </c>
      <c r="BD8" s="145"/>
      <c r="BE8" s="145"/>
      <c r="BF8" s="186" t="s">
        <v>149</v>
      </c>
      <c r="BG8" s="189" t="s">
        <v>150</v>
      </c>
    </row>
    <row r="9" spans="1:59" s="10" customFormat="1" ht="14.1" customHeight="1">
      <c r="A9" s="271"/>
      <c r="B9" s="272"/>
      <c r="C9" s="273"/>
      <c r="D9" s="274" t="s">
        <v>102</v>
      </c>
      <c r="E9" s="272"/>
      <c r="F9" s="272"/>
      <c r="G9" s="273"/>
      <c r="H9" s="275"/>
      <c r="I9" s="276"/>
      <c r="J9" s="277"/>
      <c r="K9" s="276"/>
      <c r="L9" s="245" t="s">
        <v>4</v>
      </c>
      <c r="M9" s="240"/>
      <c r="N9" s="240"/>
      <c r="O9" s="240"/>
      <c r="P9" s="240"/>
      <c r="Q9" s="241"/>
      <c r="R9" s="278" t="s">
        <v>3</v>
      </c>
      <c r="S9" s="279"/>
      <c r="T9" s="279"/>
      <c r="U9" s="279"/>
      <c r="V9" s="279"/>
      <c r="W9" s="279"/>
      <c r="X9" s="280"/>
      <c r="AG9" s="98" t="s">
        <v>151</v>
      </c>
      <c r="AH9" s="101" t="s">
        <v>152</v>
      </c>
      <c r="AI9" s="1"/>
      <c r="AJ9" s="101" t="s">
        <v>153</v>
      </c>
      <c r="AK9" s="101" t="s">
        <v>154</v>
      </c>
      <c r="AP9" s="123" t="s">
        <v>155</v>
      </c>
      <c r="AQ9" s="227" t="s">
        <v>19</v>
      </c>
      <c r="AR9" s="133" t="s">
        <v>156</v>
      </c>
      <c r="AS9" s="160" t="s">
        <v>48</v>
      </c>
      <c r="AT9" s="157"/>
      <c r="AU9" s="103"/>
      <c r="AV9" s="103" t="s">
        <v>157</v>
      </c>
      <c r="AW9" s="167"/>
      <c r="AX9" s="169" t="s">
        <v>158</v>
      </c>
      <c r="AY9" s="145"/>
      <c r="AZ9" s="171" t="s">
        <v>159</v>
      </c>
      <c r="BA9" s="137" t="s">
        <v>160</v>
      </c>
      <c r="BB9" s="142" t="s">
        <v>161</v>
      </c>
      <c r="BC9" s="145"/>
      <c r="BD9" s="145"/>
      <c r="BE9" s="145"/>
      <c r="BF9" s="186" t="s">
        <v>162</v>
      </c>
      <c r="BG9" s="189"/>
    </row>
    <row r="10" spans="1:59" s="10" customFormat="1" ht="14.1" customHeight="1" thickBot="1">
      <c r="A10" s="281"/>
      <c r="B10" s="282"/>
      <c r="C10" s="283"/>
      <c r="D10" s="284" t="s">
        <v>102</v>
      </c>
      <c r="E10" s="282"/>
      <c r="F10" s="282"/>
      <c r="G10" s="283"/>
      <c r="H10" s="285"/>
      <c r="I10" s="286"/>
      <c r="J10" s="287"/>
      <c r="K10" s="286"/>
      <c r="L10" s="268"/>
      <c r="M10" s="269"/>
      <c r="N10" s="269"/>
      <c r="O10" s="269"/>
      <c r="P10" s="269"/>
      <c r="Q10" s="288"/>
      <c r="R10" s="268"/>
      <c r="S10" s="269"/>
      <c r="T10" s="269"/>
      <c r="U10" s="269"/>
      <c r="V10" s="269"/>
      <c r="W10" s="269"/>
      <c r="X10" s="270"/>
      <c r="AG10" s="98" t="s">
        <v>163</v>
      </c>
      <c r="AH10" s="101" t="s">
        <v>164</v>
      </c>
      <c r="AI10" s="1"/>
      <c r="AJ10" s="101" t="s">
        <v>165</v>
      </c>
      <c r="AK10" s="105" t="s">
        <v>166</v>
      </c>
      <c r="AP10" s="125" t="s">
        <v>167</v>
      </c>
      <c r="AQ10" s="227" t="s">
        <v>21</v>
      </c>
      <c r="AR10" s="202" t="s">
        <v>158</v>
      </c>
      <c r="AS10" s="160" t="s">
        <v>48</v>
      </c>
      <c r="AT10" s="157"/>
      <c r="AU10" s="103"/>
      <c r="AV10" s="105" t="s">
        <v>168</v>
      </c>
      <c r="AW10" s="105" t="s">
        <v>169</v>
      </c>
      <c r="AX10" s="145"/>
      <c r="AY10" s="145"/>
      <c r="AZ10" s="171" t="s">
        <v>170</v>
      </c>
      <c r="BA10" s="137" t="s">
        <v>171</v>
      </c>
      <c r="BB10" s="142" t="s">
        <v>172</v>
      </c>
      <c r="BC10" s="145"/>
      <c r="BD10" s="145"/>
      <c r="BE10" s="145"/>
      <c r="BF10" s="186" t="s">
        <v>173</v>
      </c>
      <c r="BG10" s="189"/>
    </row>
    <row r="11" spans="1:59" s="10" customFormat="1" ht="14.1" customHeight="1">
      <c r="A11" s="239" t="s">
        <v>174</v>
      </c>
      <c r="B11" s="240"/>
      <c r="C11" s="240"/>
      <c r="D11" s="240"/>
      <c r="E11" s="240"/>
      <c r="F11" s="240"/>
      <c r="G11" s="241"/>
      <c r="H11" s="245" t="s">
        <v>175</v>
      </c>
      <c r="I11" s="240"/>
      <c r="J11" s="240"/>
      <c r="K11" s="241"/>
      <c r="L11" s="245" t="s">
        <v>176</v>
      </c>
      <c r="M11" s="240"/>
      <c r="N11" s="240"/>
      <c r="O11" s="240"/>
      <c r="P11" s="240"/>
      <c r="Q11" s="240"/>
      <c r="R11" s="240"/>
      <c r="S11" s="240"/>
      <c r="T11" s="240"/>
      <c r="U11" s="240"/>
      <c r="V11" s="240"/>
      <c r="W11" s="240"/>
      <c r="X11" s="255"/>
      <c r="AG11" s="98" t="s">
        <v>177</v>
      </c>
      <c r="AH11" s="101" t="s">
        <v>178</v>
      </c>
      <c r="AI11" s="1"/>
      <c r="AJ11" s="101" t="s">
        <v>179</v>
      </c>
      <c r="AK11" s="1"/>
      <c r="AO11" s="115" t="s">
        <v>180</v>
      </c>
      <c r="AP11" s="126" t="s">
        <v>20</v>
      </c>
      <c r="AQ11" s="227" t="s">
        <v>181</v>
      </c>
      <c r="AR11" s="132" t="s">
        <v>29</v>
      </c>
      <c r="AS11" s="160" t="s">
        <v>24</v>
      </c>
      <c r="AX11" s="145"/>
      <c r="AY11" s="145"/>
      <c r="AZ11" s="171" t="s">
        <v>182</v>
      </c>
      <c r="BA11" s="137" t="s">
        <v>183</v>
      </c>
      <c r="BB11" s="142" t="s">
        <v>184</v>
      </c>
      <c r="BC11" s="145"/>
      <c r="BD11" s="145"/>
      <c r="BE11" s="145"/>
      <c r="BF11" s="186" t="s">
        <v>185</v>
      </c>
      <c r="BG11" s="189"/>
    </row>
    <row r="12" spans="1:59" s="10" customFormat="1" ht="14.1" customHeight="1" thickBot="1">
      <c r="A12" s="289"/>
      <c r="B12" s="269"/>
      <c r="C12" s="269"/>
      <c r="D12" s="269"/>
      <c r="E12" s="269"/>
      <c r="F12" s="269"/>
      <c r="G12" s="288"/>
      <c r="H12" s="290"/>
      <c r="I12" s="291"/>
      <c r="J12" s="291"/>
      <c r="K12" s="292"/>
      <c r="L12" s="293"/>
      <c r="M12" s="294"/>
      <c r="N12" s="294"/>
      <c r="O12" s="294"/>
      <c r="P12" s="294"/>
      <c r="Q12" s="294"/>
      <c r="R12" s="294"/>
      <c r="S12" s="294"/>
      <c r="T12" s="294"/>
      <c r="U12" s="294"/>
      <c r="V12" s="294"/>
      <c r="W12" s="294"/>
      <c r="X12" s="295"/>
      <c r="AG12" s="99">
        <v>10</v>
      </c>
      <c r="AH12" s="101" t="s">
        <v>186</v>
      </c>
      <c r="AI12" s="1"/>
      <c r="AJ12" s="101" t="s">
        <v>187</v>
      </c>
      <c r="AK12" s="1"/>
      <c r="AL12" s="1"/>
      <c r="AO12" s="117" t="s">
        <v>188</v>
      </c>
      <c r="AR12" s="203" t="s">
        <v>30</v>
      </c>
      <c r="AS12" s="154" t="s">
        <v>69</v>
      </c>
      <c r="AV12" s="109"/>
      <c r="AX12" s="145"/>
      <c r="AY12" s="145"/>
      <c r="AZ12" s="173" t="s">
        <v>189</v>
      </c>
      <c r="BA12" s="137" t="s">
        <v>190</v>
      </c>
      <c r="BB12" s="177" t="s">
        <v>191</v>
      </c>
      <c r="BC12" s="145"/>
      <c r="BD12" s="145"/>
      <c r="BE12" s="145"/>
      <c r="BF12" s="186" t="s">
        <v>192</v>
      </c>
      <c r="BG12" s="189"/>
    </row>
    <row r="13" spans="1:59" s="10" customFormat="1" ht="12" customHeight="1" thickBot="1">
      <c r="A13" s="296" t="s">
        <v>193</v>
      </c>
      <c r="B13" s="297"/>
      <c r="C13" s="297"/>
      <c r="D13" s="297"/>
      <c r="E13" s="297"/>
      <c r="F13" s="297"/>
      <c r="G13" s="297"/>
      <c r="H13" s="297"/>
      <c r="I13" s="297"/>
      <c r="J13" s="297"/>
      <c r="K13" s="297"/>
      <c r="L13" s="297"/>
      <c r="M13" s="297"/>
      <c r="N13" s="297"/>
      <c r="O13" s="297"/>
      <c r="P13" s="297"/>
      <c r="Q13" s="297"/>
      <c r="R13" s="297"/>
      <c r="S13" s="297"/>
      <c r="T13" s="297"/>
      <c r="U13" s="297"/>
      <c r="V13" s="297"/>
      <c r="W13" s="297"/>
      <c r="X13" s="298"/>
      <c r="AG13" s="98" t="s">
        <v>194</v>
      </c>
      <c r="AH13" s="101" t="s">
        <v>195</v>
      </c>
      <c r="AI13" s="1"/>
      <c r="AJ13" s="101" t="s">
        <v>196</v>
      </c>
      <c r="AK13" s="1"/>
      <c r="AL13" s="1"/>
      <c r="AO13" s="121" t="s">
        <v>197</v>
      </c>
      <c r="AR13" s="191" t="s">
        <v>53</v>
      </c>
      <c r="AS13" s="154" t="s">
        <v>69</v>
      </c>
      <c r="AV13" s="109"/>
      <c r="AX13" s="145"/>
      <c r="AY13" s="145"/>
      <c r="AZ13" s="145"/>
      <c r="BA13" s="175" t="s">
        <v>198</v>
      </c>
      <c r="BB13" s="179" t="s">
        <v>199</v>
      </c>
      <c r="BC13" s="145"/>
      <c r="BD13" s="145"/>
      <c r="BE13" s="145"/>
      <c r="BF13" s="186" t="s">
        <v>200</v>
      </c>
      <c r="BG13" s="189"/>
    </row>
    <row r="14" spans="1:59" s="10" customFormat="1" ht="16.5" customHeight="1" thickBot="1">
      <c r="A14" s="299"/>
      <c r="B14" s="300"/>
      <c r="C14" s="300"/>
      <c r="D14" s="300"/>
      <c r="E14" s="300"/>
      <c r="F14" s="300"/>
      <c r="G14" s="300"/>
      <c r="H14" s="300"/>
      <c r="I14" s="300"/>
      <c r="J14" s="300"/>
      <c r="K14" s="300"/>
      <c r="L14" s="300"/>
      <c r="M14" s="300"/>
      <c r="N14" s="300"/>
      <c r="O14" s="300"/>
      <c r="P14" s="300"/>
      <c r="Q14" s="300"/>
      <c r="R14" s="300"/>
      <c r="S14" s="300"/>
      <c r="T14" s="300"/>
      <c r="U14" s="300"/>
      <c r="V14" s="300"/>
      <c r="W14" s="300"/>
      <c r="X14" s="301"/>
      <c r="AG14" s="98" t="s">
        <v>201</v>
      </c>
      <c r="AH14" s="101" t="s">
        <v>202</v>
      </c>
      <c r="AI14" s="1"/>
      <c r="AJ14" s="101" t="s">
        <v>203</v>
      </c>
      <c r="AK14" s="1"/>
      <c r="AL14" s="1"/>
      <c r="AO14" s="116"/>
      <c r="AR14" s="191" t="s">
        <v>74</v>
      </c>
      <c r="AS14" s="154" t="s">
        <v>69</v>
      </c>
      <c r="AV14" s="109"/>
      <c r="AX14" s="145"/>
      <c r="AY14" s="145"/>
      <c r="AZ14" s="145"/>
      <c r="BA14" s="145"/>
      <c r="BB14" s="145"/>
      <c r="BC14" s="145"/>
      <c r="BD14" s="145"/>
      <c r="BE14" s="145"/>
      <c r="BF14" s="186" t="s">
        <v>204</v>
      </c>
      <c r="BG14" s="189"/>
    </row>
    <row r="15" spans="1:59" s="10" customFormat="1" ht="12" customHeight="1" thickBot="1">
      <c r="A15" s="296" t="s">
        <v>205</v>
      </c>
      <c r="B15" s="297"/>
      <c r="C15" s="297"/>
      <c r="D15" s="297"/>
      <c r="E15" s="297"/>
      <c r="F15" s="297"/>
      <c r="G15" s="297"/>
      <c r="H15" s="297"/>
      <c r="I15" s="297"/>
      <c r="J15" s="297"/>
      <c r="K15" s="297"/>
      <c r="L15" s="297"/>
      <c r="M15" s="297"/>
      <c r="N15" s="297"/>
      <c r="O15" s="297"/>
      <c r="P15" s="297"/>
      <c r="Q15" s="297"/>
      <c r="R15" s="297"/>
      <c r="S15" s="297"/>
      <c r="T15" s="297"/>
      <c r="U15" s="297"/>
      <c r="V15" s="297"/>
      <c r="W15" s="297"/>
      <c r="X15" s="298"/>
      <c r="AB15" s="110" t="s">
        <v>206</v>
      </c>
      <c r="AC15" s="14" t="s">
        <v>207</v>
      </c>
      <c r="AG15" s="100">
        <v>75</v>
      </c>
      <c r="AH15" s="101" t="s">
        <v>208</v>
      </c>
      <c r="AI15" s="1"/>
      <c r="AJ15" s="101" t="s">
        <v>209</v>
      </c>
      <c r="AK15" s="1"/>
      <c r="AL15" s="1"/>
      <c r="AO15" s="116"/>
      <c r="AR15" s="191" t="s">
        <v>96</v>
      </c>
      <c r="AS15" s="154" t="s">
        <v>69</v>
      </c>
      <c r="AX15" s="145"/>
      <c r="AY15" s="145"/>
      <c r="AZ15" s="145"/>
      <c r="BA15" s="145"/>
      <c r="BB15" s="145"/>
      <c r="BC15" s="145"/>
      <c r="BD15" s="145"/>
      <c r="BE15" s="145"/>
      <c r="BF15" s="187" t="s">
        <v>210</v>
      </c>
      <c r="BG15" s="189"/>
    </row>
    <row r="16" spans="1:59" ht="11.25" customHeight="1">
      <c r="A16" s="302"/>
      <c r="B16" s="303"/>
      <c r="C16" s="303"/>
      <c r="D16" s="303"/>
      <c r="E16" s="303"/>
      <c r="F16" s="303"/>
      <c r="G16" s="303"/>
      <c r="H16" s="303"/>
      <c r="I16" s="303"/>
      <c r="J16" s="303"/>
      <c r="K16" s="303"/>
      <c r="L16" s="303"/>
      <c r="M16" s="303"/>
      <c r="N16" s="303"/>
      <c r="O16" s="303"/>
      <c r="P16" s="303"/>
      <c r="Q16" s="303"/>
      <c r="R16" s="303"/>
      <c r="S16" s="303"/>
      <c r="T16" s="303"/>
      <c r="U16" s="303"/>
      <c r="V16" s="303"/>
      <c r="W16" s="303"/>
      <c r="X16" s="304"/>
      <c r="AB16" s="111">
        <f>LEN(A16)</f>
        <v>0</v>
      </c>
      <c r="AC16" s="1">
        <v>890</v>
      </c>
      <c r="AG16" s="9"/>
      <c r="AH16" s="101" t="s">
        <v>211</v>
      </c>
      <c r="AJ16" s="101" t="s">
        <v>212</v>
      </c>
      <c r="AL16" s="10"/>
      <c r="AO16" s="116"/>
      <c r="AR16" s="191" t="s">
        <v>112</v>
      </c>
      <c r="AS16" s="161" t="s">
        <v>91</v>
      </c>
      <c r="AX16" s="140"/>
      <c r="AY16" s="140"/>
      <c r="AZ16" s="140"/>
      <c r="BA16" s="140"/>
      <c r="BB16" s="140"/>
      <c r="BC16" s="140"/>
      <c r="BD16" s="140"/>
      <c r="BE16" s="140"/>
      <c r="BF16" s="140"/>
    </row>
    <row r="17" spans="1:58" ht="11.25" customHeight="1">
      <c r="A17" s="305"/>
      <c r="B17" s="306"/>
      <c r="C17" s="306"/>
      <c r="D17" s="306"/>
      <c r="E17" s="306"/>
      <c r="F17" s="306"/>
      <c r="G17" s="306"/>
      <c r="H17" s="306"/>
      <c r="I17" s="306"/>
      <c r="J17" s="306"/>
      <c r="K17" s="306"/>
      <c r="L17" s="306"/>
      <c r="M17" s="306"/>
      <c r="N17" s="306"/>
      <c r="O17" s="306"/>
      <c r="P17" s="306"/>
      <c r="Q17" s="306"/>
      <c r="R17" s="306"/>
      <c r="S17" s="306"/>
      <c r="T17" s="306"/>
      <c r="U17" s="306"/>
      <c r="V17" s="306"/>
      <c r="W17" s="306"/>
      <c r="X17" s="307"/>
      <c r="AH17" s="101" t="s">
        <v>213</v>
      </c>
      <c r="AJ17" s="101" t="s">
        <v>214</v>
      </c>
      <c r="AL17" s="10"/>
      <c r="AO17" s="116"/>
      <c r="AR17" s="191" t="s">
        <v>130</v>
      </c>
      <c r="AS17" s="154" t="s">
        <v>69</v>
      </c>
      <c r="AX17" s="149" t="s">
        <v>7</v>
      </c>
      <c r="AY17" s="149" t="s">
        <v>215</v>
      </c>
      <c r="AZ17" s="140"/>
      <c r="BA17" s="140"/>
      <c r="BB17" s="140"/>
      <c r="BC17" s="140"/>
      <c r="BD17" s="140"/>
      <c r="BE17" s="140"/>
      <c r="BF17" s="140"/>
    </row>
    <row r="18" spans="1:58" ht="11.25" customHeight="1">
      <c r="A18" s="305"/>
      <c r="B18" s="306"/>
      <c r="C18" s="306"/>
      <c r="D18" s="306"/>
      <c r="E18" s="306"/>
      <c r="F18" s="306"/>
      <c r="G18" s="306"/>
      <c r="H18" s="306"/>
      <c r="I18" s="306"/>
      <c r="J18" s="306"/>
      <c r="K18" s="306"/>
      <c r="L18" s="306"/>
      <c r="M18" s="306"/>
      <c r="N18" s="306"/>
      <c r="O18" s="306"/>
      <c r="P18" s="306"/>
      <c r="Q18" s="306"/>
      <c r="R18" s="306"/>
      <c r="S18" s="306"/>
      <c r="T18" s="306"/>
      <c r="U18" s="306"/>
      <c r="V18" s="306"/>
      <c r="W18" s="306"/>
      <c r="X18" s="307"/>
      <c r="AH18" s="101" t="s">
        <v>216</v>
      </c>
      <c r="AJ18" s="101" t="s">
        <v>217</v>
      </c>
      <c r="AL18" s="10"/>
      <c r="AO18" s="116"/>
      <c r="AR18" s="192" t="s">
        <v>145</v>
      </c>
      <c r="AS18" s="154" t="s">
        <v>69</v>
      </c>
      <c r="AX18" s="148" t="s">
        <v>20</v>
      </c>
      <c r="AY18" s="148" t="s">
        <v>218</v>
      </c>
      <c r="AZ18" s="140"/>
      <c r="BA18" s="140"/>
      <c r="BB18" s="140"/>
      <c r="BC18" s="140"/>
      <c r="BD18" s="140"/>
      <c r="BE18" s="140"/>
      <c r="BF18" s="140"/>
    </row>
    <row r="19" spans="1:58" ht="11.25" customHeight="1">
      <c r="A19" s="305"/>
      <c r="B19" s="306"/>
      <c r="C19" s="306"/>
      <c r="D19" s="306"/>
      <c r="E19" s="306"/>
      <c r="F19" s="306"/>
      <c r="G19" s="306"/>
      <c r="H19" s="306"/>
      <c r="I19" s="306"/>
      <c r="J19" s="306"/>
      <c r="K19" s="306"/>
      <c r="L19" s="306"/>
      <c r="M19" s="306"/>
      <c r="N19" s="306"/>
      <c r="O19" s="306"/>
      <c r="P19" s="306"/>
      <c r="Q19" s="306"/>
      <c r="R19" s="306"/>
      <c r="S19" s="306"/>
      <c r="T19" s="306"/>
      <c r="U19" s="306"/>
      <c r="V19" s="306"/>
      <c r="W19" s="306"/>
      <c r="X19" s="307"/>
      <c r="AH19" s="101" t="s">
        <v>219</v>
      </c>
      <c r="AJ19" s="101" t="s">
        <v>220</v>
      </c>
      <c r="AL19" s="10"/>
      <c r="AO19" s="116"/>
      <c r="AR19" s="191" t="s">
        <v>159</v>
      </c>
      <c r="AS19" s="154" t="s">
        <v>69</v>
      </c>
      <c r="AX19" s="140"/>
      <c r="AY19" s="140"/>
      <c r="AZ19" s="140"/>
      <c r="BA19" s="140"/>
      <c r="BB19" s="140"/>
      <c r="BC19" s="140"/>
      <c r="BD19" s="140"/>
      <c r="BE19" s="140"/>
      <c r="BF19" s="140"/>
    </row>
    <row r="20" spans="1:58" ht="11.25" customHeight="1">
      <c r="A20" s="305"/>
      <c r="B20" s="306"/>
      <c r="C20" s="306"/>
      <c r="D20" s="306"/>
      <c r="E20" s="306"/>
      <c r="F20" s="306"/>
      <c r="G20" s="306"/>
      <c r="H20" s="306"/>
      <c r="I20" s="306"/>
      <c r="J20" s="306"/>
      <c r="K20" s="306"/>
      <c r="L20" s="306"/>
      <c r="M20" s="306"/>
      <c r="N20" s="306"/>
      <c r="O20" s="306"/>
      <c r="P20" s="306"/>
      <c r="Q20" s="306"/>
      <c r="R20" s="306"/>
      <c r="S20" s="306"/>
      <c r="T20" s="306"/>
      <c r="U20" s="306"/>
      <c r="V20" s="306"/>
      <c r="W20" s="306"/>
      <c r="X20" s="307"/>
      <c r="AH20" s="101" t="s">
        <v>221</v>
      </c>
      <c r="AJ20" s="101" t="s">
        <v>222</v>
      </c>
      <c r="AL20" s="10"/>
      <c r="AO20" s="124"/>
      <c r="AR20" s="191" t="s">
        <v>170</v>
      </c>
      <c r="AS20" s="154" t="s">
        <v>69</v>
      </c>
      <c r="AX20" s="140"/>
      <c r="AY20" s="140"/>
      <c r="AZ20" s="140"/>
      <c r="BA20" s="140"/>
      <c r="BB20" s="140"/>
      <c r="BC20" s="140"/>
      <c r="BD20" s="140"/>
      <c r="BE20" s="140"/>
      <c r="BF20" s="140"/>
    </row>
    <row r="21" spans="1:58" ht="11.25" customHeight="1">
      <c r="A21" s="305"/>
      <c r="B21" s="306"/>
      <c r="C21" s="306"/>
      <c r="D21" s="306"/>
      <c r="E21" s="306"/>
      <c r="F21" s="306"/>
      <c r="G21" s="306"/>
      <c r="H21" s="306"/>
      <c r="I21" s="306"/>
      <c r="J21" s="306"/>
      <c r="K21" s="306"/>
      <c r="L21" s="306"/>
      <c r="M21" s="306"/>
      <c r="N21" s="306"/>
      <c r="O21" s="306"/>
      <c r="P21" s="306"/>
      <c r="Q21" s="306"/>
      <c r="R21" s="306"/>
      <c r="S21" s="306"/>
      <c r="T21" s="306"/>
      <c r="U21" s="306"/>
      <c r="V21" s="306"/>
      <c r="W21" s="306"/>
      <c r="X21" s="307"/>
      <c r="AH21" s="101" t="s">
        <v>223</v>
      </c>
      <c r="AJ21" s="105" t="s">
        <v>224</v>
      </c>
      <c r="AL21" s="10"/>
      <c r="AO21" s="124"/>
      <c r="AR21" s="191" t="s">
        <v>182</v>
      </c>
      <c r="AS21" s="154" t="s">
        <v>69</v>
      </c>
    </row>
    <row r="22" spans="1:58" ht="12" customHeight="1" thickBot="1">
      <c r="A22" s="305"/>
      <c r="B22" s="306"/>
      <c r="C22" s="306"/>
      <c r="D22" s="306"/>
      <c r="E22" s="306"/>
      <c r="F22" s="306"/>
      <c r="G22" s="306"/>
      <c r="H22" s="306"/>
      <c r="I22" s="306"/>
      <c r="J22" s="306"/>
      <c r="K22" s="306"/>
      <c r="L22" s="306"/>
      <c r="M22" s="306"/>
      <c r="N22" s="306"/>
      <c r="O22" s="306"/>
      <c r="P22" s="306"/>
      <c r="Q22" s="306"/>
      <c r="R22" s="306"/>
      <c r="S22" s="306"/>
      <c r="T22" s="306"/>
      <c r="U22" s="306"/>
      <c r="V22" s="306"/>
      <c r="W22" s="306"/>
      <c r="X22" s="307"/>
      <c r="AH22" s="101" t="s">
        <v>225</v>
      </c>
      <c r="AL22" s="10"/>
      <c r="AO22" s="124"/>
      <c r="AR22" s="204" t="s">
        <v>189</v>
      </c>
      <c r="AS22" s="154" t="s">
        <v>69</v>
      </c>
    </row>
    <row r="23" spans="1:58" ht="11.25" customHeight="1">
      <c r="A23" s="308" t="s">
        <v>226</v>
      </c>
      <c r="B23" s="309"/>
      <c r="C23" s="309"/>
      <c r="D23" s="310"/>
      <c r="E23" s="245" t="s">
        <v>227</v>
      </c>
      <c r="F23" s="240"/>
      <c r="G23" s="240"/>
      <c r="H23" s="240"/>
      <c r="I23" s="240"/>
      <c r="J23" s="240"/>
      <c r="K23" s="240"/>
      <c r="L23" s="240"/>
      <c r="M23" s="240"/>
      <c r="N23" s="240"/>
      <c r="O23" s="240"/>
      <c r="P23" s="240"/>
      <c r="Q23" s="240"/>
      <c r="R23" s="240"/>
      <c r="S23" s="240"/>
      <c r="T23" s="240"/>
      <c r="U23" s="240"/>
      <c r="V23" s="240"/>
      <c r="W23" s="240"/>
      <c r="X23" s="255"/>
      <c r="AH23" s="101" t="s">
        <v>228</v>
      </c>
      <c r="AL23" s="10"/>
      <c r="AO23" s="119" t="s">
        <v>108</v>
      </c>
      <c r="AR23" s="132" t="s">
        <v>31</v>
      </c>
      <c r="AS23" s="161" t="s">
        <v>91</v>
      </c>
    </row>
    <row r="24" spans="1:58" ht="12" customHeight="1">
      <c r="A24" s="311" t="s">
        <v>229</v>
      </c>
      <c r="B24" s="312"/>
      <c r="C24" s="312"/>
      <c r="D24" s="313"/>
      <c r="E24" s="314"/>
      <c r="F24" s="315"/>
      <c r="G24" s="315"/>
      <c r="H24" s="315"/>
      <c r="I24" s="315"/>
      <c r="J24" s="315"/>
      <c r="K24" s="315"/>
      <c r="L24" s="315"/>
      <c r="M24" s="315"/>
      <c r="N24" s="315"/>
      <c r="O24" s="315"/>
      <c r="P24" s="315"/>
      <c r="Q24" s="315"/>
      <c r="R24" s="315"/>
      <c r="S24" s="315"/>
      <c r="T24" s="315"/>
      <c r="U24" s="315"/>
      <c r="V24" s="315"/>
      <c r="W24" s="315"/>
      <c r="X24" s="316"/>
      <c r="AH24" s="101" t="s">
        <v>230</v>
      </c>
      <c r="AL24" s="10"/>
      <c r="AO24" s="124"/>
      <c r="AR24" s="132" t="s">
        <v>54</v>
      </c>
      <c r="AS24" s="161" t="s">
        <v>91</v>
      </c>
    </row>
    <row r="25" spans="1:58" ht="12" customHeight="1">
      <c r="A25" s="311" t="s">
        <v>231</v>
      </c>
      <c r="B25" s="312"/>
      <c r="C25" s="312"/>
      <c r="D25" s="313"/>
      <c r="E25" s="314"/>
      <c r="F25" s="315"/>
      <c r="G25" s="315"/>
      <c r="H25" s="315"/>
      <c r="I25" s="315"/>
      <c r="J25" s="315"/>
      <c r="K25" s="315"/>
      <c r="L25" s="315"/>
      <c r="M25" s="315"/>
      <c r="N25" s="315"/>
      <c r="O25" s="315"/>
      <c r="P25" s="315"/>
      <c r="Q25" s="315"/>
      <c r="R25" s="315"/>
      <c r="S25" s="315"/>
      <c r="T25" s="315"/>
      <c r="U25" s="315"/>
      <c r="V25" s="315"/>
      <c r="W25" s="315"/>
      <c r="X25" s="316"/>
      <c r="AH25" s="101" t="s">
        <v>232</v>
      </c>
      <c r="AJ25" s="7"/>
      <c r="AO25" s="124"/>
      <c r="AR25" s="132" t="s">
        <v>75</v>
      </c>
      <c r="AS25" s="161" t="s">
        <v>91</v>
      </c>
    </row>
    <row r="26" spans="1:58" s="10" customFormat="1" ht="12" customHeight="1">
      <c r="A26" s="311" t="s">
        <v>233</v>
      </c>
      <c r="B26" s="312"/>
      <c r="C26" s="312"/>
      <c r="D26" s="313"/>
      <c r="E26" s="314"/>
      <c r="F26" s="315"/>
      <c r="G26" s="315"/>
      <c r="H26" s="315"/>
      <c r="I26" s="315"/>
      <c r="J26" s="315"/>
      <c r="K26" s="315"/>
      <c r="L26" s="315"/>
      <c r="M26" s="315"/>
      <c r="N26" s="315"/>
      <c r="O26" s="315"/>
      <c r="P26" s="315"/>
      <c r="Q26" s="315"/>
      <c r="R26" s="315"/>
      <c r="S26" s="315"/>
      <c r="T26" s="315"/>
      <c r="U26" s="315"/>
      <c r="V26" s="315"/>
      <c r="W26" s="315"/>
      <c r="X26" s="316"/>
      <c r="Y26" s="11"/>
      <c r="Z26" s="11"/>
      <c r="AA26" s="11"/>
      <c r="AG26" s="1"/>
      <c r="AH26" s="101" t="s">
        <v>234</v>
      </c>
      <c r="AI26" s="1"/>
      <c r="AJ26" s="1"/>
      <c r="AK26" s="1"/>
      <c r="AO26" s="116"/>
      <c r="AR26" s="132" t="s">
        <v>97</v>
      </c>
      <c r="AS26" s="161" t="s">
        <v>91</v>
      </c>
    </row>
    <row r="27" spans="1:58" s="10" customFormat="1" ht="12" customHeight="1" thickBot="1">
      <c r="A27" s="317" t="s">
        <v>235</v>
      </c>
      <c r="B27" s="318"/>
      <c r="C27" s="318"/>
      <c r="D27" s="319"/>
      <c r="E27" s="320"/>
      <c r="F27" s="321"/>
      <c r="G27" s="321"/>
      <c r="H27" s="321"/>
      <c r="I27" s="321"/>
      <c r="J27" s="321"/>
      <c r="K27" s="321"/>
      <c r="L27" s="321"/>
      <c r="M27" s="321"/>
      <c r="N27" s="321"/>
      <c r="O27" s="321"/>
      <c r="P27" s="321"/>
      <c r="Q27" s="321"/>
      <c r="R27" s="321"/>
      <c r="S27" s="321"/>
      <c r="T27" s="321"/>
      <c r="U27" s="321"/>
      <c r="V27" s="321"/>
      <c r="W27" s="321"/>
      <c r="X27" s="322"/>
      <c r="AG27" s="1"/>
      <c r="AH27" s="101" t="s">
        <v>236</v>
      </c>
      <c r="AI27" s="1"/>
      <c r="AJ27" s="1"/>
      <c r="AK27" s="1"/>
      <c r="AO27" s="116"/>
      <c r="AR27" s="132" t="s">
        <v>113</v>
      </c>
      <c r="AS27" s="161" t="s">
        <v>91</v>
      </c>
    </row>
    <row r="28" spans="1:58" s="10" customFormat="1" ht="12" customHeight="1" thickBot="1">
      <c r="A28" s="323" t="s">
        <v>237</v>
      </c>
      <c r="B28" s="324"/>
      <c r="C28" s="324"/>
      <c r="D28" s="324"/>
      <c r="E28" s="324"/>
      <c r="F28" s="324"/>
      <c r="G28" s="324"/>
      <c r="H28" s="324"/>
      <c r="I28" s="324"/>
      <c r="J28" s="324"/>
      <c r="K28" s="324"/>
      <c r="L28" s="324"/>
      <c r="M28" s="324"/>
      <c r="N28" s="324"/>
      <c r="O28" s="324"/>
      <c r="P28" s="324"/>
      <c r="Q28" s="324"/>
      <c r="R28" s="324"/>
      <c r="S28" s="324"/>
      <c r="T28" s="324"/>
      <c r="U28" s="324"/>
      <c r="V28" s="324"/>
      <c r="W28" s="324"/>
      <c r="X28" s="325"/>
      <c r="AG28" s="1"/>
      <c r="AH28" s="101" t="s">
        <v>238</v>
      </c>
      <c r="AI28" s="1"/>
      <c r="AJ28" s="1"/>
      <c r="AK28" s="1"/>
      <c r="AL28" s="1"/>
      <c r="AO28" s="116"/>
      <c r="AR28" s="132" t="s">
        <v>131</v>
      </c>
      <c r="AS28" s="161" t="s">
        <v>91</v>
      </c>
    </row>
    <row r="29" spans="1:58" s="10" customFormat="1" ht="12" customHeight="1" thickBot="1">
      <c r="A29" s="94" t="s">
        <v>239</v>
      </c>
      <c r="B29" s="15"/>
      <c r="C29" s="15"/>
      <c r="D29" s="326"/>
      <c r="E29" s="327"/>
      <c r="F29" s="327"/>
      <c r="G29" s="327"/>
      <c r="H29" s="328"/>
      <c r="I29" s="16" t="s">
        <v>240</v>
      </c>
      <c r="J29" s="92"/>
      <c r="K29" s="326"/>
      <c r="L29" s="327"/>
      <c r="M29" s="327"/>
      <c r="N29" s="327"/>
      <c r="O29" s="328"/>
      <c r="P29" s="16" t="s">
        <v>241</v>
      </c>
      <c r="Q29" s="92"/>
      <c r="R29" s="92"/>
      <c r="S29" s="92"/>
      <c r="T29" s="326"/>
      <c r="U29" s="327"/>
      <c r="V29" s="327"/>
      <c r="W29" s="327"/>
      <c r="X29" s="329"/>
      <c r="AC29" s="14" t="s">
        <v>207</v>
      </c>
      <c r="AG29" s="1"/>
      <c r="AH29" s="101" t="s">
        <v>242</v>
      </c>
      <c r="AI29" s="1"/>
      <c r="AJ29" s="1"/>
      <c r="AK29" s="1"/>
      <c r="AL29" s="1"/>
      <c r="AO29" s="116"/>
      <c r="AR29" s="133" t="s">
        <v>146</v>
      </c>
      <c r="AS29" s="161" t="s">
        <v>91</v>
      </c>
    </row>
    <row r="30" spans="1:58" s="10" customFormat="1" ht="11.25" customHeight="1">
      <c r="A30" s="330" t="s">
        <v>243</v>
      </c>
      <c r="B30" s="331"/>
      <c r="C30" s="331"/>
      <c r="D30" s="331"/>
      <c r="E30" s="331"/>
      <c r="F30" s="331"/>
      <c r="G30" s="331"/>
      <c r="H30" s="331"/>
      <c r="I30" s="331"/>
      <c r="J30" s="331"/>
      <c r="K30" s="331"/>
      <c r="L30" s="331"/>
      <c r="M30" s="331"/>
      <c r="N30" s="331"/>
      <c r="O30" s="331"/>
      <c r="P30" s="331"/>
      <c r="Q30" s="331"/>
      <c r="R30" s="331"/>
      <c r="S30" s="331"/>
      <c r="T30" s="331"/>
      <c r="U30" s="331"/>
      <c r="V30" s="331"/>
      <c r="W30" s="331"/>
      <c r="X30" s="332"/>
      <c r="AB30" s="110" t="s">
        <v>206</v>
      </c>
      <c r="AC30" s="1">
        <v>500</v>
      </c>
      <c r="AG30" s="1"/>
      <c r="AH30" s="101" t="s">
        <v>244</v>
      </c>
      <c r="AI30" s="1"/>
      <c r="AJ30" s="1"/>
      <c r="AK30" s="1"/>
      <c r="AO30" s="118"/>
      <c r="AR30" s="132" t="s">
        <v>160</v>
      </c>
      <c r="AS30" s="161" t="s">
        <v>91</v>
      </c>
    </row>
    <row r="31" spans="1:58" s="10" customFormat="1" ht="11.25" customHeight="1">
      <c r="A31" s="333"/>
      <c r="B31" s="334"/>
      <c r="C31" s="334"/>
      <c r="D31" s="334"/>
      <c r="E31" s="334"/>
      <c r="F31" s="334"/>
      <c r="G31" s="334"/>
      <c r="H31" s="334"/>
      <c r="I31" s="334"/>
      <c r="J31" s="334"/>
      <c r="K31" s="334"/>
      <c r="L31" s="334"/>
      <c r="M31" s="334"/>
      <c r="N31" s="334"/>
      <c r="O31" s="334"/>
      <c r="P31" s="334"/>
      <c r="Q31" s="334"/>
      <c r="R31" s="334"/>
      <c r="S31" s="334"/>
      <c r="T31" s="334"/>
      <c r="U31" s="334"/>
      <c r="V31" s="334"/>
      <c r="W31" s="334"/>
      <c r="X31" s="335"/>
      <c r="AB31" s="111">
        <f>LEN(A31)</f>
        <v>0</v>
      </c>
      <c r="AG31" s="1"/>
      <c r="AH31" s="101" t="s">
        <v>245</v>
      </c>
      <c r="AI31" s="1"/>
      <c r="AJ31" s="1"/>
      <c r="AK31" s="1"/>
      <c r="AO31" s="118"/>
      <c r="AR31" s="132" t="s">
        <v>171</v>
      </c>
      <c r="AS31" s="161" t="s">
        <v>91</v>
      </c>
    </row>
    <row r="32" spans="1:58" s="10" customFormat="1" ht="11.25" customHeight="1">
      <c r="A32" s="305"/>
      <c r="B32" s="306"/>
      <c r="C32" s="306"/>
      <c r="D32" s="306"/>
      <c r="E32" s="306"/>
      <c r="F32" s="306"/>
      <c r="G32" s="306"/>
      <c r="H32" s="306"/>
      <c r="I32" s="306"/>
      <c r="J32" s="306"/>
      <c r="K32" s="306"/>
      <c r="L32" s="306"/>
      <c r="M32" s="306"/>
      <c r="N32" s="306"/>
      <c r="O32" s="306"/>
      <c r="P32" s="306"/>
      <c r="Q32" s="306"/>
      <c r="R32" s="306"/>
      <c r="S32" s="306"/>
      <c r="T32" s="306"/>
      <c r="U32" s="306"/>
      <c r="V32" s="306"/>
      <c r="W32" s="306"/>
      <c r="X32" s="307"/>
      <c r="AB32" s="112"/>
      <c r="AG32" s="1"/>
      <c r="AH32" s="101" t="s">
        <v>246</v>
      </c>
      <c r="AI32" s="1"/>
      <c r="AJ32" s="1"/>
      <c r="AK32" s="1"/>
      <c r="AO32" s="118"/>
      <c r="AR32" s="132" t="s">
        <v>183</v>
      </c>
      <c r="AS32" s="161" t="s">
        <v>91</v>
      </c>
    </row>
    <row r="33" spans="1:45" s="10" customFormat="1" ht="11.25" customHeight="1">
      <c r="A33" s="305"/>
      <c r="B33" s="306"/>
      <c r="C33" s="306"/>
      <c r="D33" s="306"/>
      <c r="E33" s="306"/>
      <c r="F33" s="306"/>
      <c r="G33" s="306"/>
      <c r="H33" s="306"/>
      <c r="I33" s="306"/>
      <c r="J33" s="306"/>
      <c r="K33" s="306"/>
      <c r="L33" s="306"/>
      <c r="M33" s="306"/>
      <c r="N33" s="306"/>
      <c r="O33" s="306"/>
      <c r="P33" s="306"/>
      <c r="Q33" s="306"/>
      <c r="R33" s="306"/>
      <c r="S33" s="306"/>
      <c r="T33" s="306"/>
      <c r="U33" s="306"/>
      <c r="V33" s="306"/>
      <c r="W33" s="306"/>
      <c r="X33" s="307"/>
      <c r="AB33" s="112"/>
      <c r="AC33" s="1"/>
      <c r="AG33" s="1"/>
      <c r="AH33" s="101" t="s">
        <v>247</v>
      </c>
      <c r="AI33" s="1"/>
      <c r="AJ33" s="1"/>
      <c r="AK33" s="1"/>
      <c r="AL33" s="1"/>
      <c r="AO33" s="118"/>
      <c r="AR33" s="132" t="s">
        <v>190</v>
      </c>
      <c r="AS33" s="161" t="s">
        <v>91</v>
      </c>
    </row>
    <row r="34" spans="1:45" ht="11.25" customHeight="1">
      <c r="A34" s="336"/>
      <c r="B34" s="337"/>
      <c r="C34" s="337"/>
      <c r="D34" s="337"/>
      <c r="E34" s="337"/>
      <c r="F34" s="337"/>
      <c r="G34" s="337"/>
      <c r="H34" s="337"/>
      <c r="I34" s="337"/>
      <c r="J34" s="337"/>
      <c r="K34" s="337"/>
      <c r="L34" s="337"/>
      <c r="M34" s="337"/>
      <c r="N34" s="337"/>
      <c r="O34" s="337"/>
      <c r="P34" s="337"/>
      <c r="Q34" s="337"/>
      <c r="R34" s="337"/>
      <c r="S34" s="337"/>
      <c r="T34" s="337"/>
      <c r="U34" s="337"/>
      <c r="V34" s="337"/>
      <c r="W34" s="337"/>
      <c r="X34" s="338"/>
      <c r="AB34" s="111"/>
      <c r="AC34" s="14" t="s">
        <v>207</v>
      </c>
      <c r="AH34" s="102" t="s">
        <v>248</v>
      </c>
      <c r="AO34" s="118"/>
      <c r="AR34" s="132" t="s">
        <v>198</v>
      </c>
      <c r="AS34" s="161" t="s">
        <v>91</v>
      </c>
    </row>
    <row r="35" spans="1:45" ht="11.25" customHeight="1">
      <c r="A35" s="339" t="s">
        <v>249</v>
      </c>
      <c r="B35" s="340"/>
      <c r="C35" s="340"/>
      <c r="D35" s="340"/>
      <c r="E35" s="340"/>
      <c r="F35" s="340"/>
      <c r="G35" s="340"/>
      <c r="H35" s="340"/>
      <c r="I35" s="340"/>
      <c r="J35" s="340"/>
      <c r="K35" s="340"/>
      <c r="L35" s="340"/>
      <c r="M35" s="340"/>
      <c r="N35" s="340"/>
      <c r="O35" s="340"/>
      <c r="P35" s="340"/>
      <c r="Q35" s="340"/>
      <c r="R35" s="340"/>
      <c r="S35" s="340"/>
      <c r="T35" s="340"/>
      <c r="U35" s="340"/>
      <c r="V35" s="340"/>
      <c r="W35" s="340"/>
      <c r="X35" s="341"/>
      <c r="AB35" s="110" t="s">
        <v>206</v>
      </c>
      <c r="AC35" s="1">
        <v>500</v>
      </c>
      <c r="AH35" s="101" t="s">
        <v>250</v>
      </c>
      <c r="AO35" s="120" t="s">
        <v>126</v>
      </c>
      <c r="AR35" s="205" t="s">
        <v>32</v>
      </c>
      <c r="AS35" s="161" t="s">
        <v>91</v>
      </c>
    </row>
    <row r="36" spans="1:45" ht="11.25" customHeight="1">
      <c r="A36" s="342"/>
      <c r="B36" s="343"/>
      <c r="C36" s="343"/>
      <c r="D36" s="343"/>
      <c r="E36" s="343"/>
      <c r="F36" s="343"/>
      <c r="G36" s="343"/>
      <c r="H36" s="343"/>
      <c r="I36" s="343"/>
      <c r="J36" s="343"/>
      <c r="K36" s="343"/>
      <c r="L36" s="343"/>
      <c r="M36" s="343"/>
      <c r="N36" s="343"/>
      <c r="O36" s="343"/>
      <c r="P36" s="343"/>
      <c r="Q36" s="343"/>
      <c r="R36" s="343"/>
      <c r="S36" s="343"/>
      <c r="T36" s="343"/>
      <c r="U36" s="343"/>
      <c r="V36" s="343"/>
      <c r="W36" s="343"/>
      <c r="X36" s="344"/>
      <c r="AB36" s="111">
        <f>LEN(A36)</f>
        <v>0</v>
      </c>
      <c r="AH36" s="102" t="s">
        <v>251</v>
      </c>
      <c r="AO36" s="116"/>
      <c r="AR36" s="200" t="s">
        <v>55</v>
      </c>
      <c r="AS36" s="154" t="s">
        <v>69</v>
      </c>
    </row>
    <row r="37" spans="1:45" ht="11.25" customHeight="1">
      <c r="A37" s="345"/>
      <c r="B37" s="346"/>
      <c r="C37" s="346"/>
      <c r="D37" s="346"/>
      <c r="E37" s="346"/>
      <c r="F37" s="346"/>
      <c r="G37" s="346"/>
      <c r="H37" s="346"/>
      <c r="I37" s="346"/>
      <c r="J37" s="346"/>
      <c r="K37" s="346"/>
      <c r="L37" s="346"/>
      <c r="M37" s="346"/>
      <c r="N37" s="346"/>
      <c r="O37" s="346"/>
      <c r="P37" s="346"/>
      <c r="Q37" s="346"/>
      <c r="R37" s="346"/>
      <c r="S37" s="346"/>
      <c r="T37" s="346"/>
      <c r="U37" s="346"/>
      <c r="V37" s="346"/>
      <c r="W37" s="346"/>
      <c r="X37" s="347"/>
      <c r="AB37" s="111"/>
      <c r="AH37" s="103" t="s">
        <v>252</v>
      </c>
      <c r="AO37" s="121" t="s">
        <v>253</v>
      </c>
      <c r="AR37" s="195" t="s">
        <v>76</v>
      </c>
      <c r="AS37" s="154" t="s">
        <v>69</v>
      </c>
    </row>
    <row r="38" spans="1:45" ht="11.25" customHeight="1">
      <c r="A38" s="345"/>
      <c r="B38" s="346"/>
      <c r="C38" s="346"/>
      <c r="D38" s="346"/>
      <c r="E38" s="346"/>
      <c r="F38" s="346"/>
      <c r="G38" s="346"/>
      <c r="H38" s="346"/>
      <c r="I38" s="346"/>
      <c r="J38" s="346"/>
      <c r="K38" s="346"/>
      <c r="L38" s="346"/>
      <c r="M38" s="346"/>
      <c r="N38" s="346"/>
      <c r="O38" s="346"/>
      <c r="P38" s="346"/>
      <c r="Q38" s="346"/>
      <c r="R38" s="346"/>
      <c r="S38" s="346"/>
      <c r="T38" s="346"/>
      <c r="U38" s="346"/>
      <c r="V38" s="346"/>
      <c r="W38" s="346"/>
      <c r="X38" s="347"/>
      <c r="AB38" s="111"/>
      <c r="AH38" s="101" t="s">
        <v>254</v>
      </c>
      <c r="AL38" s="10"/>
      <c r="AO38" s="121" t="s">
        <v>253</v>
      </c>
      <c r="AR38" s="194" t="s">
        <v>98</v>
      </c>
      <c r="AS38" s="154" t="s">
        <v>69</v>
      </c>
    </row>
    <row r="39" spans="1:45" ht="12" customHeight="1" thickBot="1">
      <c r="A39" s="348"/>
      <c r="B39" s="349"/>
      <c r="C39" s="349"/>
      <c r="D39" s="349"/>
      <c r="E39" s="349"/>
      <c r="F39" s="349"/>
      <c r="G39" s="349"/>
      <c r="H39" s="349"/>
      <c r="I39" s="349"/>
      <c r="J39" s="349"/>
      <c r="K39" s="349"/>
      <c r="L39" s="349"/>
      <c r="M39" s="349"/>
      <c r="N39" s="349"/>
      <c r="O39" s="349"/>
      <c r="P39" s="349"/>
      <c r="Q39" s="349"/>
      <c r="R39" s="349"/>
      <c r="S39" s="349"/>
      <c r="T39" s="349"/>
      <c r="U39" s="349"/>
      <c r="V39" s="349"/>
      <c r="W39" s="349"/>
      <c r="X39" s="350"/>
      <c r="AB39" s="111"/>
      <c r="AH39" s="101" t="s">
        <v>255</v>
      </c>
      <c r="AL39" s="17"/>
      <c r="AO39" s="121" t="s">
        <v>253</v>
      </c>
      <c r="AR39" s="193" t="s">
        <v>114</v>
      </c>
      <c r="AS39" s="161" t="s">
        <v>91</v>
      </c>
    </row>
    <row r="40" spans="1:45" ht="12.75" customHeight="1">
      <c r="A40" s="351" t="s">
        <v>256</v>
      </c>
      <c r="B40" s="352"/>
      <c r="C40" s="352"/>
      <c r="D40" s="352"/>
      <c r="E40" s="352"/>
      <c r="F40" s="352"/>
      <c r="G40" s="352"/>
      <c r="H40" s="353"/>
      <c r="I40" s="352" t="s">
        <v>257</v>
      </c>
      <c r="J40" s="352"/>
      <c r="K40" s="352"/>
      <c r="L40" s="352"/>
      <c r="M40" s="352"/>
      <c r="N40" s="352"/>
      <c r="O40" s="352"/>
      <c r="P40" s="352"/>
      <c r="Q40" s="352"/>
      <c r="R40" s="352"/>
      <c r="S40" s="352"/>
      <c r="T40" s="354" t="s">
        <v>10</v>
      </c>
      <c r="U40" s="355"/>
      <c r="V40" s="352" t="s">
        <v>258</v>
      </c>
      <c r="W40" s="352"/>
      <c r="X40" s="356"/>
      <c r="AB40" s="110" t="s">
        <v>206</v>
      </c>
      <c r="AG40" s="18"/>
      <c r="AH40" s="103" t="s">
        <v>259</v>
      </c>
      <c r="AI40" s="18"/>
      <c r="AJ40" s="18"/>
      <c r="AL40" s="17"/>
      <c r="AO40" s="121" t="s">
        <v>253</v>
      </c>
      <c r="AR40" s="195" t="s">
        <v>132</v>
      </c>
      <c r="AS40" s="154" t="s">
        <v>69</v>
      </c>
    </row>
    <row r="41" spans="1:45" ht="12" customHeight="1">
      <c r="A41" s="357"/>
      <c r="B41" s="358"/>
      <c r="C41" s="358"/>
      <c r="D41" s="358"/>
      <c r="E41" s="358"/>
      <c r="F41" s="358"/>
      <c r="G41" s="358"/>
      <c r="H41" s="359"/>
      <c r="I41" s="360"/>
      <c r="J41" s="360"/>
      <c r="K41" s="360"/>
      <c r="L41" s="360"/>
      <c r="M41" s="360"/>
      <c r="N41" s="360"/>
      <c r="O41" s="360"/>
      <c r="P41" s="360"/>
      <c r="Q41" s="360"/>
      <c r="R41" s="360"/>
      <c r="S41" s="360"/>
      <c r="T41" s="361"/>
      <c r="U41" s="362"/>
      <c r="V41" s="363"/>
      <c r="W41" s="364"/>
      <c r="X41" s="365"/>
      <c r="AB41" s="111">
        <f>LEN(B41)</f>
        <v>0</v>
      </c>
      <c r="AC41" s="1">
        <f>LEN(V41)</f>
        <v>0</v>
      </c>
      <c r="AH41" s="103" t="s">
        <v>260</v>
      </c>
      <c r="AO41" s="121" t="s">
        <v>253</v>
      </c>
      <c r="AR41" s="195" t="s">
        <v>147</v>
      </c>
      <c r="AS41" s="154" t="s">
        <v>69</v>
      </c>
    </row>
    <row r="42" spans="1:45" s="10" customFormat="1" ht="12" customHeight="1">
      <c r="A42" s="357"/>
      <c r="B42" s="358"/>
      <c r="C42" s="358"/>
      <c r="D42" s="358"/>
      <c r="E42" s="358"/>
      <c r="F42" s="358"/>
      <c r="G42" s="358"/>
      <c r="H42" s="359"/>
      <c r="I42" s="360"/>
      <c r="J42" s="360"/>
      <c r="K42" s="360"/>
      <c r="L42" s="360"/>
      <c r="M42" s="360"/>
      <c r="N42" s="360"/>
      <c r="O42" s="360"/>
      <c r="P42" s="360"/>
      <c r="Q42" s="360"/>
      <c r="R42" s="360"/>
      <c r="S42" s="360"/>
      <c r="T42" s="366"/>
      <c r="U42" s="367"/>
      <c r="V42" s="363"/>
      <c r="W42" s="364"/>
      <c r="X42" s="365"/>
      <c r="AB42" s="111">
        <f>LEN(B42)</f>
        <v>0</v>
      </c>
      <c r="AC42" s="1">
        <f>LEN(V42)</f>
        <v>0</v>
      </c>
      <c r="AG42" s="18"/>
      <c r="AH42" s="101" t="s">
        <v>261</v>
      </c>
      <c r="AI42" s="18"/>
      <c r="AJ42" s="18"/>
      <c r="AK42" s="1"/>
      <c r="AL42" s="17"/>
      <c r="AO42" s="121" t="s">
        <v>253</v>
      </c>
      <c r="AR42" s="195" t="s">
        <v>161</v>
      </c>
      <c r="AS42" s="154" t="s">
        <v>69</v>
      </c>
    </row>
    <row r="43" spans="1:45" s="17" customFormat="1" ht="12" customHeight="1">
      <c r="A43" s="357"/>
      <c r="B43" s="358"/>
      <c r="C43" s="358"/>
      <c r="D43" s="358"/>
      <c r="E43" s="358"/>
      <c r="F43" s="358"/>
      <c r="G43" s="358"/>
      <c r="H43" s="359"/>
      <c r="I43" s="368"/>
      <c r="J43" s="368"/>
      <c r="K43" s="368"/>
      <c r="L43" s="368"/>
      <c r="M43" s="368"/>
      <c r="N43" s="368"/>
      <c r="O43" s="368"/>
      <c r="P43" s="368"/>
      <c r="Q43" s="368"/>
      <c r="R43" s="368"/>
      <c r="S43" s="368"/>
      <c r="T43" s="366"/>
      <c r="U43" s="367"/>
      <c r="V43" s="369"/>
      <c r="W43" s="370"/>
      <c r="X43" s="371"/>
      <c r="AB43" s="111">
        <f>LEN(B43)</f>
        <v>0</v>
      </c>
      <c r="AC43" s="1">
        <f>LEN(V43)</f>
        <v>0</v>
      </c>
      <c r="AG43" s="18"/>
      <c r="AH43" s="102" t="s">
        <v>262</v>
      </c>
      <c r="AI43" s="18"/>
      <c r="AJ43" s="18"/>
      <c r="AK43" s="1"/>
      <c r="AL43" s="9"/>
      <c r="AO43" s="121" t="s">
        <v>253</v>
      </c>
      <c r="AR43" s="195" t="s">
        <v>172</v>
      </c>
      <c r="AS43" s="154" t="s">
        <v>69</v>
      </c>
    </row>
    <row r="44" spans="1:45" s="17" customFormat="1" ht="12" customHeight="1" thickBot="1">
      <c r="A44" s="372"/>
      <c r="B44" s="373"/>
      <c r="C44" s="373"/>
      <c r="D44" s="373"/>
      <c r="E44" s="373"/>
      <c r="F44" s="373"/>
      <c r="G44" s="373"/>
      <c r="H44" s="374"/>
      <c r="I44" s="375"/>
      <c r="J44" s="376"/>
      <c r="K44" s="376"/>
      <c r="L44" s="376"/>
      <c r="M44" s="376"/>
      <c r="N44" s="376"/>
      <c r="O44" s="376"/>
      <c r="P44" s="376"/>
      <c r="Q44" s="376"/>
      <c r="R44" s="376"/>
      <c r="S44" s="377"/>
      <c r="T44" s="378"/>
      <c r="U44" s="378"/>
      <c r="V44" s="379"/>
      <c r="W44" s="380"/>
      <c r="X44" s="381"/>
      <c r="AB44" s="111">
        <f>LEN(B44)</f>
        <v>0</v>
      </c>
      <c r="AC44" s="1">
        <f>LEN(V44)</f>
        <v>0</v>
      </c>
      <c r="AG44" s="18"/>
      <c r="AH44" s="101" t="s">
        <v>263</v>
      </c>
      <c r="AI44" s="18"/>
      <c r="AJ44" s="9"/>
      <c r="AK44" s="18"/>
      <c r="AL44" s="1"/>
      <c r="AO44" s="121" t="s">
        <v>253</v>
      </c>
      <c r="AR44" s="195" t="s">
        <v>184</v>
      </c>
      <c r="AS44" s="154" t="s">
        <v>69</v>
      </c>
    </row>
    <row r="45" spans="1:45" ht="14.1" customHeight="1">
      <c r="A45" s="422" t="s">
        <v>264</v>
      </c>
      <c r="B45" s="396"/>
      <c r="C45" s="396"/>
      <c r="D45" s="396"/>
      <c r="E45" s="382" t="s">
        <v>25</v>
      </c>
      <c r="F45" s="383"/>
      <c r="G45" s="217"/>
      <c r="H45" s="218"/>
      <c r="I45" s="395" t="s">
        <v>265</v>
      </c>
      <c r="J45" s="396"/>
      <c r="K45" s="396"/>
      <c r="L45" s="396"/>
      <c r="M45" s="396"/>
      <c r="N45" s="384"/>
      <c r="O45" s="384"/>
      <c r="P45" s="219"/>
      <c r="Q45" s="220"/>
      <c r="R45" s="397" t="s">
        <v>266</v>
      </c>
      <c r="S45" s="398"/>
      <c r="T45" s="398"/>
      <c r="U45" s="398"/>
      <c r="V45" s="398"/>
      <c r="W45" s="385" t="s">
        <v>25</v>
      </c>
      <c r="X45" s="386"/>
      <c r="AH45" s="101" t="s">
        <v>267</v>
      </c>
      <c r="AL45" s="10"/>
      <c r="AO45" s="116"/>
      <c r="AR45" s="194" t="s">
        <v>191</v>
      </c>
      <c r="AS45" s="154" t="s">
        <v>69</v>
      </c>
    </row>
    <row r="46" spans="1:45" s="17" customFormat="1" ht="14.1" customHeight="1" thickBot="1">
      <c r="A46" s="423" t="s">
        <v>268</v>
      </c>
      <c r="B46" s="424"/>
      <c r="C46" s="424"/>
      <c r="D46" s="424"/>
      <c r="E46" s="424"/>
      <c r="F46" s="424"/>
      <c r="G46" s="424"/>
      <c r="H46" s="424"/>
      <c r="I46" s="424"/>
      <c r="J46" s="385" t="s">
        <v>25</v>
      </c>
      <c r="K46" s="387"/>
      <c r="L46" s="221"/>
      <c r="M46" s="221"/>
      <c r="N46" s="221"/>
      <c r="O46" s="246" t="s">
        <v>269</v>
      </c>
      <c r="P46" s="247"/>
      <c r="Q46" s="247"/>
      <c r="R46" s="248"/>
      <c r="S46" s="248"/>
      <c r="T46" s="248"/>
      <c r="U46" s="248"/>
      <c r="V46" s="388" t="s">
        <v>25</v>
      </c>
      <c r="W46" s="388"/>
      <c r="X46" s="222"/>
      <c r="AG46" s="1"/>
      <c r="AH46" s="101" t="s">
        <v>270</v>
      </c>
      <c r="AI46" s="1"/>
      <c r="AJ46" s="1"/>
      <c r="AK46" s="18"/>
      <c r="AL46" s="19"/>
      <c r="AO46" s="116"/>
      <c r="AR46" s="201" t="s">
        <v>199</v>
      </c>
      <c r="AS46" s="154" t="s">
        <v>69</v>
      </c>
    </row>
    <row r="47" spans="1:45" s="9" customFormat="1" ht="11.25" customHeight="1">
      <c r="A47" s="389" t="s">
        <v>271</v>
      </c>
      <c r="B47" s="390"/>
      <c r="C47" s="390"/>
      <c r="D47" s="390"/>
      <c r="E47" s="390"/>
      <c r="F47" s="390"/>
      <c r="G47" s="390"/>
      <c r="H47" s="390"/>
      <c r="I47" s="390"/>
      <c r="J47" s="390"/>
      <c r="K47" s="390"/>
      <c r="L47" s="390"/>
      <c r="M47" s="390"/>
      <c r="N47" s="390"/>
      <c r="O47" s="340"/>
      <c r="P47" s="340"/>
      <c r="Q47" s="340"/>
      <c r="R47" s="340"/>
      <c r="S47" s="391" t="s">
        <v>272</v>
      </c>
      <c r="T47" s="392"/>
      <c r="U47" s="393"/>
      <c r="V47" s="391" t="s">
        <v>273</v>
      </c>
      <c r="W47" s="392"/>
      <c r="X47" s="394"/>
      <c r="AG47" s="1"/>
      <c r="AH47" s="101" t="s">
        <v>274</v>
      </c>
      <c r="AI47" s="1"/>
      <c r="AJ47" s="1"/>
      <c r="AK47" s="18"/>
      <c r="AL47" s="10"/>
      <c r="AO47" s="122" t="s">
        <v>140</v>
      </c>
      <c r="AR47" s="199" t="s">
        <v>33</v>
      </c>
      <c r="AS47" s="161" t="s">
        <v>91</v>
      </c>
    </row>
    <row r="48" spans="1:45" ht="11.25" customHeight="1">
      <c r="A48" s="399" t="s">
        <v>275</v>
      </c>
      <c r="B48" s="400"/>
      <c r="C48" s="400"/>
      <c r="D48" s="400"/>
      <c r="E48" s="400"/>
      <c r="F48" s="400"/>
      <c r="G48" s="400"/>
      <c r="H48" s="400"/>
      <c r="I48" s="400"/>
      <c r="J48" s="400"/>
      <c r="K48" s="400"/>
      <c r="L48" s="400"/>
      <c r="M48" s="400"/>
      <c r="N48" s="400"/>
      <c r="O48" s="400"/>
      <c r="P48" s="400"/>
      <c r="Q48" s="400"/>
      <c r="R48" s="400"/>
      <c r="S48" s="401"/>
      <c r="T48" s="402"/>
      <c r="U48" s="403"/>
      <c r="V48" s="404"/>
      <c r="W48" s="405"/>
      <c r="X48" s="406"/>
      <c r="AH48" s="101" t="s">
        <v>276</v>
      </c>
      <c r="AK48" s="9"/>
      <c r="AL48" s="10"/>
      <c r="AO48" s="124"/>
      <c r="AR48" s="134" t="s">
        <v>56</v>
      </c>
      <c r="AS48" s="161" t="s">
        <v>91</v>
      </c>
    </row>
    <row r="49" spans="1:45" s="10" customFormat="1" ht="11.25" customHeight="1">
      <c r="A49" s="407" t="s">
        <v>277</v>
      </c>
      <c r="B49" s="408"/>
      <c r="C49" s="408"/>
      <c r="D49" s="408"/>
      <c r="E49" s="408"/>
      <c r="F49" s="408"/>
      <c r="G49" s="408"/>
      <c r="H49" s="408"/>
      <c r="I49" s="408"/>
      <c r="J49" s="408"/>
      <c r="K49" s="408"/>
      <c r="L49" s="408"/>
      <c r="M49" s="408"/>
      <c r="N49" s="408"/>
      <c r="O49" s="408"/>
      <c r="P49" s="408"/>
      <c r="Q49" s="408"/>
      <c r="R49" s="409"/>
      <c r="S49" s="410" t="s">
        <v>102</v>
      </c>
      <c r="T49" s="411"/>
      <c r="U49" s="412"/>
      <c r="V49" s="413"/>
      <c r="W49" s="414"/>
      <c r="X49" s="415"/>
      <c r="AG49" s="1"/>
      <c r="AH49" s="101" t="s">
        <v>278</v>
      </c>
      <c r="AI49" s="1"/>
      <c r="AJ49" s="1"/>
      <c r="AK49" s="1"/>
      <c r="AO49" s="124"/>
      <c r="AR49" s="134" t="s">
        <v>77</v>
      </c>
      <c r="AS49" s="161" t="s">
        <v>91</v>
      </c>
    </row>
    <row r="50" spans="1:45" s="19" customFormat="1" ht="11.25" customHeight="1">
      <c r="A50" s="407" t="s">
        <v>279</v>
      </c>
      <c r="B50" s="408"/>
      <c r="C50" s="408"/>
      <c r="D50" s="408"/>
      <c r="E50" s="408"/>
      <c r="F50" s="408"/>
      <c r="G50" s="408"/>
      <c r="H50" s="408"/>
      <c r="I50" s="408"/>
      <c r="J50" s="408"/>
      <c r="K50" s="409"/>
      <c r="L50" s="416" t="s">
        <v>280</v>
      </c>
      <c r="M50" s="417"/>
      <c r="N50" s="417"/>
      <c r="O50" s="418"/>
      <c r="P50" s="314" t="s">
        <v>102</v>
      </c>
      <c r="Q50" s="315"/>
      <c r="R50" s="419"/>
      <c r="S50" s="410" t="s">
        <v>102</v>
      </c>
      <c r="T50" s="411"/>
      <c r="U50" s="412"/>
      <c r="V50" s="413"/>
      <c r="W50" s="414"/>
      <c r="X50" s="415"/>
      <c r="AG50" s="1"/>
      <c r="AH50" s="101" t="s">
        <v>281</v>
      </c>
      <c r="AI50" s="1"/>
      <c r="AJ50" s="1"/>
      <c r="AK50" s="1"/>
      <c r="AL50" s="10"/>
      <c r="AO50" s="124"/>
      <c r="AR50" s="213" t="s">
        <v>282</v>
      </c>
      <c r="AS50" s="154" t="s">
        <v>69</v>
      </c>
    </row>
    <row r="51" spans="1:45" s="10" customFormat="1" ht="11.25" customHeight="1">
      <c r="A51" s="407" t="s">
        <v>283</v>
      </c>
      <c r="B51" s="408"/>
      <c r="C51" s="408"/>
      <c r="D51" s="408"/>
      <c r="E51" s="408"/>
      <c r="F51" s="408"/>
      <c r="G51" s="408"/>
      <c r="H51" s="408"/>
      <c r="I51" s="408"/>
      <c r="J51" s="408"/>
      <c r="K51" s="408"/>
      <c r="L51" s="408"/>
      <c r="M51" s="408"/>
      <c r="N51" s="408"/>
      <c r="O51" s="408"/>
      <c r="P51" s="408"/>
      <c r="Q51" s="408"/>
      <c r="R51" s="409"/>
      <c r="S51" s="410" t="s">
        <v>102</v>
      </c>
      <c r="T51" s="411"/>
      <c r="U51" s="412"/>
      <c r="V51" s="413"/>
      <c r="W51" s="414"/>
      <c r="X51" s="415"/>
      <c r="AG51" s="1"/>
      <c r="AH51" s="101" t="s">
        <v>284</v>
      </c>
      <c r="AI51" s="1"/>
      <c r="AJ51" s="1"/>
      <c r="AK51" s="1"/>
      <c r="AO51" s="127" t="s">
        <v>285</v>
      </c>
      <c r="AR51" s="213" t="s">
        <v>115</v>
      </c>
      <c r="AS51" s="160" t="s">
        <v>48</v>
      </c>
    </row>
    <row r="52" spans="1:45" s="10" customFormat="1" ht="11.25" customHeight="1">
      <c r="A52" s="407" t="s">
        <v>286</v>
      </c>
      <c r="B52" s="408"/>
      <c r="C52" s="408"/>
      <c r="D52" s="408"/>
      <c r="E52" s="408"/>
      <c r="F52" s="408"/>
      <c r="G52" s="408"/>
      <c r="H52" s="408"/>
      <c r="I52" s="408"/>
      <c r="J52" s="408"/>
      <c r="K52" s="408"/>
      <c r="L52" s="408"/>
      <c r="M52" s="408"/>
      <c r="N52" s="408"/>
      <c r="O52" s="408"/>
      <c r="P52" s="408"/>
      <c r="Q52" s="408"/>
      <c r="R52" s="409"/>
      <c r="S52" s="410" t="s">
        <v>102</v>
      </c>
      <c r="T52" s="411"/>
      <c r="U52" s="412"/>
      <c r="V52" s="413"/>
      <c r="W52" s="414"/>
      <c r="X52" s="415"/>
      <c r="AG52" s="1"/>
      <c r="AH52" s="101" t="s">
        <v>287</v>
      </c>
      <c r="AI52" s="1"/>
      <c r="AJ52" s="1"/>
      <c r="AK52" s="1"/>
      <c r="AO52" s="127" t="s">
        <v>285</v>
      </c>
      <c r="AR52" s="213" t="s">
        <v>133</v>
      </c>
      <c r="AS52" s="154" t="s">
        <v>69</v>
      </c>
    </row>
    <row r="53" spans="1:45" s="10" customFormat="1" ht="11.25" customHeight="1">
      <c r="A53" s="407" t="s">
        <v>288</v>
      </c>
      <c r="B53" s="408"/>
      <c r="C53" s="408"/>
      <c r="D53" s="408"/>
      <c r="E53" s="408"/>
      <c r="F53" s="408"/>
      <c r="G53" s="408"/>
      <c r="H53" s="408"/>
      <c r="I53" s="408"/>
      <c r="J53" s="408"/>
      <c r="K53" s="408"/>
      <c r="L53" s="408"/>
      <c r="M53" s="408"/>
      <c r="N53" s="408"/>
      <c r="O53" s="408"/>
      <c r="P53" s="408"/>
      <c r="Q53" s="408"/>
      <c r="R53" s="409"/>
      <c r="S53" s="410" t="s">
        <v>102</v>
      </c>
      <c r="T53" s="411"/>
      <c r="U53" s="412"/>
      <c r="V53" s="413"/>
      <c r="W53" s="414"/>
      <c r="X53" s="415"/>
      <c r="AG53" s="1"/>
      <c r="AH53" s="101" t="s">
        <v>289</v>
      </c>
      <c r="AI53" s="1"/>
      <c r="AJ53" s="1"/>
      <c r="AK53" s="1"/>
      <c r="AO53" s="127" t="s">
        <v>285</v>
      </c>
      <c r="AR53" s="214" t="s">
        <v>148</v>
      </c>
      <c r="AS53" s="154" t="s">
        <v>69</v>
      </c>
    </row>
    <row r="54" spans="1:45" s="10" customFormat="1" ht="11.25" customHeight="1">
      <c r="A54" s="407" t="s">
        <v>290</v>
      </c>
      <c r="B54" s="408"/>
      <c r="C54" s="408"/>
      <c r="D54" s="408"/>
      <c r="E54" s="408"/>
      <c r="F54" s="408"/>
      <c r="G54" s="408"/>
      <c r="H54" s="408"/>
      <c r="I54" s="408"/>
      <c r="J54" s="408"/>
      <c r="K54" s="408"/>
      <c r="L54" s="408"/>
      <c r="M54" s="408"/>
      <c r="N54" s="408"/>
      <c r="O54" s="408"/>
      <c r="P54" s="408"/>
      <c r="Q54" s="408"/>
      <c r="R54" s="409"/>
      <c r="S54" s="410" t="s">
        <v>102</v>
      </c>
      <c r="T54" s="411"/>
      <c r="U54" s="412"/>
      <c r="V54" s="413"/>
      <c r="W54" s="414"/>
      <c r="X54" s="415"/>
      <c r="AG54" s="1"/>
      <c r="AH54" s="101" t="s">
        <v>291</v>
      </c>
      <c r="AI54" s="1"/>
      <c r="AJ54" s="1"/>
      <c r="AK54" s="1"/>
      <c r="AO54" s="123" t="s">
        <v>292</v>
      </c>
      <c r="AR54" s="135" t="s">
        <v>34</v>
      </c>
      <c r="AS54" s="154" t="s">
        <v>69</v>
      </c>
    </row>
    <row r="55" spans="1:45" s="10" customFormat="1" ht="11.25" customHeight="1">
      <c r="A55" s="407" t="s">
        <v>293</v>
      </c>
      <c r="B55" s="408"/>
      <c r="C55" s="408"/>
      <c r="D55" s="408"/>
      <c r="E55" s="408"/>
      <c r="F55" s="408"/>
      <c r="G55" s="408"/>
      <c r="H55" s="408"/>
      <c r="I55" s="408"/>
      <c r="J55" s="408"/>
      <c r="K55" s="408"/>
      <c r="L55" s="408"/>
      <c r="M55" s="408"/>
      <c r="N55" s="408"/>
      <c r="O55" s="408"/>
      <c r="P55" s="408"/>
      <c r="Q55" s="408"/>
      <c r="R55" s="409"/>
      <c r="S55" s="410" t="s">
        <v>102</v>
      </c>
      <c r="T55" s="411"/>
      <c r="U55" s="412"/>
      <c r="V55" s="413"/>
      <c r="W55" s="414"/>
      <c r="X55" s="415"/>
      <c r="AG55" s="1"/>
      <c r="AH55" s="101" t="s">
        <v>294</v>
      </c>
      <c r="AI55" s="1"/>
      <c r="AJ55" s="1"/>
      <c r="AK55" s="1"/>
      <c r="AO55" s="124"/>
      <c r="AR55" s="135" t="s">
        <v>57</v>
      </c>
      <c r="AS55" s="161" t="s">
        <v>91</v>
      </c>
    </row>
    <row r="56" spans="1:45" s="10" customFormat="1" ht="11.25" customHeight="1">
      <c r="A56" s="407" t="s">
        <v>295</v>
      </c>
      <c r="B56" s="408"/>
      <c r="C56" s="408"/>
      <c r="D56" s="408"/>
      <c r="E56" s="408"/>
      <c r="F56" s="408"/>
      <c r="G56" s="408"/>
      <c r="H56" s="408"/>
      <c r="I56" s="408"/>
      <c r="J56" s="408"/>
      <c r="K56" s="408"/>
      <c r="L56" s="408"/>
      <c r="M56" s="408"/>
      <c r="N56" s="408"/>
      <c r="O56" s="408"/>
      <c r="P56" s="408"/>
      <c r="Q56" s="408"/>
      <c r="R56" s="409"/>
      <c r="S56" s="410" t="s">
        <v>102</v>
      </c>
      <c r="T56" s="411"/>
      <c r="U56" s="412"/>
      <c r="V56" s="413"/>
      <c r="W56" s="414"/>
      <c r="X56" s="415"/>
      <c r="AG56" s="1"/>
      <c r="AH56" s="101" t="s">
        <v>296</v>
      </c>
      <c r="AI56" s="1"/>
      <c r="AJ56" s="1"/>
      <c r="AK56" s="1"/>
      <c r="AO56" s="124"/>
      <c r="AR56" s="135" t="s">
        <v>78</v>
      </c>
      <c r="AS56" s="161" t="s">
        <v>91</v>
      </c>
    </row>
    <row r="57" spans="1:45" s="10" customFormat="1" ht="11.25" customHeight="1">
      <c r="A57" s="407" t="s">
        <v>297</v>
      </c>
      <c r="B57" s="408"/>
      <c r="C57" s="408"/>
      <c r="D57" s="408"/>
      <c r="E57" s="408"/>
      <c r="F57" s="408"/>
      <c r="G57" s="408"/>
      <c r="H57" s="408"/>
      <c r="I57" s="408"/>
      <c r="J57" s="408"/>
      <c r="K57" s="408"/>
      <c r="L57" s="408"/>
      <c r="M57" s="408"/>
      <c r="N57" s="408"/>
      <c r="O57" s="408"/>
      <c r="P57" s="408"/>
      <c r="Q57" s="408"/>
      <c r="R57" s="409"/>
      <c r="S57" s="410" t="s">
        <v>102</v>
      </c>
      <c r="T57" s="411"/>
      <c r="U57" s="412"/>
      <c r="V57" s="413"/>
      <c r="W57" s="414"/>
      <c r="X57" s="415"/>
      <c r="AG57" s="1"/>
      <c r="AH57" s="103" t="s">
        <v>298</v>
      </c>
      <c r="AI57" s="1"/>
      <c r="AJ57" s="1"/>
      <c r="AK57" s="1"/>
      <c r="AO57" s="124"/>
      <c r="AR57" s="135" t="s">
        <v>100</v>
      </c>
      <c r="AS57" s="154" t="s">
        <v>69</v>
      </c>
    </row>
    <row r="58" spans="1:45" s="10" customFormat="1" ht="11.25" customHeight="1">
      <c r="A58" s="407" t="s">
        <v>299</v>
      </c>
      <c r="B58" s="408"/>
      <c r="C58" s="408"/>
      <c r="D58" s="408"/>
      <c r="E58" s="408"/>
      <c r="F58" s="408"/>
      <c r="G58" s="408"/>
      <c r="H58" s="408"/>
      <c r="I58" s="408"/>
      <c r="J58" s="408"/>
      <c r="K58" s="408"/>
      <c r="L58" s="408"/>
      <c r="M58" s="408"/>
      <c r="N58" s="408"/>
      <c r="O58" s="408"/>
      <c r="P58" s="408"/>
      <c r="Q58" s="408"/>
      <c r="R58" s="409"/>
      <c r="S58" s="410" t="s">
        <v>102</v>
      </c>
      <c r="T58" s="411"/>
      <c r="U58" s="412"/>
      <c r="V58" s="413"/>
      <c r="W58" s="414"/>
      <c r="X58" s="415"/>
      <c r="AG58" s="1"/>
      <c r="AH58" s="103" t="s">
        <v>300</v>
      </c>
      <c r="AI58" s="1"/>
      <c r="AJ58" s="1"/>
      <c r="AK58" s="1"/>
      <c r="AO58" s="124"/>
      <c r="AR58" s="135" t="s">
        <v>116</v>
      </c>
      <c r="AS58" s="154" t="s">
        <v>69</v>
      </c>
    </row>
    <row r="59" spans="1:45" s="10" customFormat="1" ht="11.25" customHeight="1">
      <c r="A59" s="407" t="s">
        <v>301</v>
      </c>
      <c r="B59" s="408"/>
      <c r="C59" s="408"/>
      <c r="D59" s="408"/>
      <c r="E59" s="408"/>
      <c r="F59" s="408"/>
      <c r="G59" s="408"/>
      <c r="H59" s="408"/>
      <c r="I59" s="408"/>
      <c r="J59" s="408"/>
      <c r="K59" s="408"/>
      <c r="L59" s="408"/>
      <c r="M59" s="408"/>
      <c r="N59" s="408"/>
      <c r="O59" s="408"/>
      <c r="P59" s="408"/>
      <c r="Q59" s="408"/>
      <c r="R59" s="409"/>
      <c r="S59" s="410" t="s">
        <v>102</v>
      </c>
      <c r="T59" s="411"/>
      <c r="U59" s="412"/>
      <c r="V59" s="413"/>
      <c r="W59" s="414"/>
      <c r="X59" s="415"/>
      <c r="AG59" s="1"/>
      <c r="AH59" s="103" t="s">
        <v>302</v>
      </c>
      <c r="AI59" s="1"/>
      <c r="AJ59" s="3"/>
      <c r="AK59" s="1"/>
      <c r="AL59" s="1"/>
      <c r="AO59" s="212"/>
      <c r="AR59" s="135" t="s">
        <v>134</v>
      </c>
      <c r="AS59" s="154" t="s">
        <v>69</v>
      </c>
    </row>
    <row r="60" spans="1:45" s="10" customFormat="1" ht="12" customHeight="1" thickBot="1">
      <c r="A60" s="425" t="s">
        <v>303</v>
      </c>
      <c r="B60" s="426"/>
      <c r="C60" s="426"/>
      <c r="D60" s="426"/>
      <c r="E60" s="426"/>
      <c r="F60" s="426"/>
      <c r="G60" s="426"/>
      <c r="H60" s="426"/>
      <c r="I60" s="426"/>
      <c r="J60" s="426"/>
      <c r="K60" s="426"/>
      <c r="L60" s="426"/>
      <c r="M60" s="426"/>
      <c r="N60" s="426"/>
      <c r="O60" s="426"/>
      <c r="P60" s="426"/>
      <c r="Q60" s="426"/>
      <c r="R60" s="427"/>
      <c r="S60" s="428" t="s">
        <v>102</v>
      </c>
      <c r="T60" s="429"/>
      <c r="U60" s="430"/>
      <c r="V60" s="431"/>
      <c r="W60" s="432"/>
      <c r="X60" s="433"/>
      <c r="AG60" s="1"/>
      <c r="AH60" s="103" t="s">
        <v>304</v>
      </c>
      <c r="AI60" s="1"/>
      <c r="AJ60" s="3"/>
      <c r="AK60" s="1"/>
      <c r="AL60" s="1"/>
      <c r="AO60" s="125" t="s">
        <v>167</v>
      </c>
      <c r="AR60" s="197" t="s">
        <v>36</v>
      </c>
      <c r="AS60" s="154" t="s">
        <v>24</v>
      </c>
    </row>
    <row r="61" spans="1:45" s="10" customFormat="1" ht="21" customHeight="1">
      <c r="A61" s="1"/>
      <c r="B61" s="420"/>
      <c r="C61" s="420"/>
      <c r="D61" s="420"/>
      <c r="E61" s="421"/>
      <c r="F61" s="421"/>
      <c r="G61" s="421"/>
      <c r="H61" s="421"/>
      <c r="I61" s="421"/>
      <c r="J61" s="421"/>
      <c r="K61" s="421"/>
      <c r="L61" s="421"/>
      <c r="M61" s="421"/>
      <c r="N61" s="421"/>
      <c r="O61" s="421"/>
      <c r="P61" s="421"/>
      <c r="Q61" s="421"/>
      <c r="R61" s="421"/>
      <c r="S61" s="421"/>
      <c r="T61" s="421"/>
      <c r="U61" s="421"/>
      <c r="V61" s="421"/>
      <c r="W61" s="421"/>
      <c r="X61" s="421"/>
      <c r="AG61" s="1"/>
      <c r="AH61" s="109" t="s">
        <v>305</v>
      </c>
      <c r="AI61" s="1"/>
      <c r="AJ61" s="1"/>
      <c r="AK61" s="1"/>
      <c r="AL61" s="1"/>
      <c r="AO61" s="124"/>
      <c r="AR61" s="196" t="s">
        <v>59</v>
      </c>
      <c r="AS61" s="154" t="s">
        <v>24</v>
      </c>
    </row>
    <row r="62" spans="1:45" ht="11.25" customHeight="1">
      <c r="AO62" s="124"/>
      <c r="AQ62" s="10"/>
      <c r="AR62" s="196" t="s">
        <v>80</v>
      </c>
      <c r="AS62" s="154" t="s">
        <v>69</v>
      </c>
    </row>
    <row r="63" spans="1:45" ht="11.25" customHeight="1">
      <c r="AO63" s="126" t="s">
        <v>20</v>
      </c>
      <c r="AR63" s="196" t="s">
        <v>101</v>
      </c>
      <c r="AS63" s="154" t="s">
        <v>69</v>
      </c>
    </row>
    <row r="64" spans="1:45" ht="11.25" customHeight="1">
      <c r="AO64" s="127" t="s">
        <v>285</v>
      </c>
      <c r="AR64" s="196" t="s">
        <v>117</v>
      </c>
      <c r="AS64" s="154" t="s">
        <v>69</v>
      </c>
    </row>
    <row r="65" spans="34:45" ht="11.25" customHeight="1">
      <c r="AO65" s="127" t="s">
        <v>285</v>
      </c>
      <c r="AR65" s="196" t="s">
        <v>135</v>
      </c>
      <c r="AS65" s="154" t="s">
        <v>69</v>
      </c>
    </row>
    <row r="66" spans="34:45" ht="11.25" customHeight="1">
      <c r="AR66" s="196" t="s">
        <v>149</v>
      </c>
      <c r="AS66" s="154" t="s">
        <v>69</v>
      </c>
    </row>
    <row r="67" spans="34:45" ht="11.25" customHeight="1">
      <c r="AR67" s="196" t="s">
        <v>162</v>
      </c>
      <c r="AS67" s="154" t="s">
        <v>24</v>
      </c>
    </row>
    <row r="68" spans="34:45" ht="11.25" customHeight="1">
      <c r="AR68" s="196" t="s">
        <v>173</v>
      </c>
      <c r="AS68" s="154" t="s">
        <v>24</v>
      </c>
    </row>
    <row r="69" spans="34:45" ht="11.25" customHeight="1">
      <c r="AR69" s="196" t="s">
        <v>185</v>
      </c>
      <c r="AS69" s="154" t="s">
        <v>24</v>
      </c>
    </row>
    <row r="70" spans="34:45" ht="11.25" customHeight="1">
      <c r="AR70" s="196" t="s">
        <v>192</v>
      </c>
      <c r="AS70" s="154" t="s">
        <v>69</v>
      </c>
    </row>
    <row r="71" spans="34:45" ht="11.25" customHeight="1">
      <c r="AR71" s="196" t="s">
        <v>200</v>
      </c>
      <c r="AS71" s="154" t="s">
        <v>48</v>
      </c>
    </row>
    <row r="72" spans="34:45" ht="11.25" customHeight="1">
      <c r="AR72" s="196" t="s">
        <v>204</v>
      </c>
      <c r="AS72" s="154" t="s">
        <v>48</v>
      </c>
    </row>
    <row r="73" spans="34:45" ht="11.25" customHeight="1">
      <c r="AR73" s="198" t="s">
        <v>210</v>
      </c>
      <c r="AS73" s="154" t="s">
        <v>69</v>
      </c>
    </row>
    <row r="74" spans="34:45" ht="11.25" customHeight="1">
      <c r="AR74" s="215" t="s">
        <v>35</v>
      </c>
      <c r="AS74" s="161" t="s">
        <v>91</v>
      </c>
    </row>
    <row r="75" spans="34:45" ht="11.25" customHeight="1">
      <c r="AR75" s="215" t="s">
        <v>306</v>
      </c>
      <c r="AS75" s="160" t="s">
        <v>69</v>
      </c>
    </row>
    <row r="76" spans="34:45" ht="11.25" customHeight="1">
      <c r="AR76" s="216" t="s">
        <v>79</v>
      </c>
      <c r="AS76" s="162" t="s">
        <v>69</v>
      </c>
    </row>
    <row r="78" spans="34:45" ht="11.25" customHeight="1">
      <c r="AH78" s="1" t="s">
        <v>296</v>
      </c>
    </row>
    <row r="81" spans="33:38" s="10" customFormat="1" ht="17.25" customHeight="1">
      <c r="AG81" s="1"/>
      <c r="AH81" s="1"/>
      <c r="AI81" s="1"/>
      <c r="AJ81" s="1"/>
      <c r="AK81" s="1"/>
      <c r="AL81" s="1"/>
    </row>
  </sheetData>
  <sheetProtection algorithmName="SHA-512" hashValue="dDPoDCEJck1jbLewhDvJhiV1/DGYPPgFEOyVrrheULVdodQRvHI9HAIdZuTN1ElYz+LPVdgG7jbRnD8bvLy5MA==" saltValue="O+u3+hclpZBiliiW3JBUkQ==" spinCount="100000" sheet="1"/>
  <mergeCells count="144">
    <mergeCell ref="B61:D61"/>
    <mergeCell ref="E61:X61"/>
    <mergeCell ref="A58:R58"/>
    <mergeCell ref="S58:U58"/>
    <mergeCell ref="V58:X58"/>
    <mergeCell ref="A59:R59"/>
    <mergeCell ref="S59:U59"/>
    <mergeCell ref="V59:X59"/>
    <mergeCell ref="A45:D45"/>
    <mergeCell ref="A46:I46"/>
    <mergeCell ref="A60:R60"/>
    <mergeCell ref="S60:U60"/>
    <mergeCell ref="V60:X60"/>
    <mergeCell ref="A56:R56"/>
    <mergeCell ref="S56:U56"/>
    <mergeCell ref="V56:X56"/>
    <mergeCell ref="A57:R57"/>
    <mergeCell ref="S57:U57"/>
    <mergeCell ref="A53:R53"/>
    <mergeCell ref="S53:U53"/>
    <mergeCell ref="V53:X53"/>
    <mergeCell ref="V57:X57"/>
    <mergeCell ref="A54:R54"/>
    <mergeCell ref="S54:U54"/>
    <mergeCell ref="V54:X54"/>
    <mergeCell ref="A55:R55"/>
    <mergeCell ref="S55:U55"/>
    <mergeCell ref="V55:X55"/>
    <mergeCell ref="A50:K50"/>
    <mergeCell ref="L50:O50"/>
    <mergeCell ref="P50:R50"/>
    <mergeCell ref="S50:U50"/>
    <mergeCell ref="V50:X50"/>
    <mergeCell ref="A51:R51"/>
    <mergeCell ref="S51:U51"/>
    <mergeCell ref="V51:X51"/>
    <mergeCell ref="A52:R52"/>
    <mergeCell ref="S52:U52"/>
    <mergeCell ref="V52:X52"/>
    <mergeCell ref="A47:R47"/>
    <mergeCell ref="S47:U47"/>
    <mergeCell ref="V47:X47"/>
    <mergeCell ref="I45:M45"/>
    <mergeCell ref="R45:V45"/>
    <mergeCell ref="A48:R48"/>
    <mergeCell ref="S48:U48"/>
    <mergeCell ref="V48:X48"/>
    <mergeCell ref="A49:R49"/>
    <mergeCell ref="S49:U49"/>
    <mergeCell ref="V49:X49"/>
    <mergeCell ref="A44:H44"/>
    <mergeCell ref="I44:S44"/>
    <mergeCell ref="T44:U44"/>
    <mergeCell ref="V44:X44"/>
    <mergeCell ref="E45:F45"/>
    <mergeCell ref="N45:O45"/>
    <mergeCell ref="W45:X45"/>
    <mergeCell ref="J46:K46"/>
    <mergeCell ref="V46:W46"/>
    <mergeCell ref="A41:H41"/>
    <mergeCell ref="I41:S41"/>
    <mergeCell ref="T41:U41"/>
    <mergeCell ref="V41:X41"/>
    <mergeCell ref="A42:H42"/>
    <mergeCell ref="I42:S42"/>
    <mergeCell ref="T42:U42"/>
    <mergeCell ref="V42:X42"/>
    <mergeCell ref="A43:H43"/>
    <mergeCell ref="I43:S43"/>
    <mergeCell ref="T43:U43"/>
    <mergeCell ref="V43:X43"/>
    <mergeCell ref="D29:H29"/>
    <mergeCell ref="K29:O29"/>
    <mergeCell ref="T29:X29"/>
    <mergeCell ref="A30:X30"/>
    <mergeCell ref="A31:X34"/>
    <mergeCell ref="A35:X35"/>
    <mergeCell ref="A36:X39"/>
    <mergeCell ref="A40:H40"/>
    <mergeCell ref="I40:S40"/>
    <mergeCell ref="T40:U40"/>
    <mergeCell ref="V40:X40"/>
    <mergeCell ref="A24:D24"/>
    <mergeCell ref="E24:X24"/>
    <mergeCell ref="A25:D25"/>
    <mergeCell ref="E25:X25"/>
    <mergeCell ref="A26:D26"/>
    <mergeCell ref="E26:X26"/>
    <mergeCell ref="A27:D27"/>
    <mergeCell ref="E27:X27"/>
    <mergeCell ref="A28:X28"/>
    <mergeCell ref="A12:G12"/>
    <mergeCell ref="H12:K12"/>
    <mergeCell ref="L12:X12"/>
    <mergeCell ref="A13:X13"/>
    <mergeCell ref="A14:X14"/>
    <mergeCell ref="A15:X15"/>
    <mergeCell ref="A16:X22"/>
    <mergeCell ref="A23:D23"/>
    <mergeCell ref="E23:X23"/>
    <mergeCell ref="A10:C10"/>
    <mergeCell ref="D10:G10"/>
    <mergeCell ref="H10:I10"/>
    <mergeCell ref="J10:K10"/>
    <mergeCell ref="L10:Q10"/>
    <mergeCell ref="R10:X10"/>
    <mergeCell ref="A11:G11"/>
    <mergeCell ref="H11:K11"/>
    <mergeCell ref="L11:X11"/>
    <mergeCell ref="A8:C8"/>
    <mergeCell ref="D8:G8"/>
    <mergeCell ref="H8:I8"/>
    <mergeCell ref="J8:K8"/>
    <mergeCell ref="L8:X8"/>
    <mergeCell ref="A9:C9"/>
    <mergeCell ref="D9:G9"/>
    <mergeCell ref="H9:I9"/>
    <mergeCell ref="J9:K9"/>
    <mergeCell ref="L9:Q9"/>
    <mergeCell ref="R9:X9"/>
    <mergeCell ref="S4:T4"/>
    <mergeCell ref="U4:X4"/>
    <mergeCell ref="A5:D5"/>
    <mergeCell ref="G6:K6"/>
    <mergeCell ref="L6:N6"/>
    <mergeCell ref="O6:S6"/>
    <mergeCell ref="E5:F5"/>
    <mergeCell ref="O46:U46"/>
    <mergeCell ref="A1:X1"/>
    <mergeCell ref="A2:X2"/>
    <mergeCell ref="T3:X3"/>
    <mergeCell ref="A4:F4"/>
    <mergeCell ref="G4:H4"/>
    <mergeCell ref="A7:C7"/>
    <mergeCell ref="D7:G7"/>
    <mergeCell ref="H7:I7"/>
    <mergeCell ref="J7:K7"/>
    <mergeCell ref="L7:X7"/>
    <mergeCell ref="G5:K5"/>
    <mergeCell ref="L5:N5"/>
    <mergeCell ref="O5:S5"/>
    <mergeCell ref="A6:D6"/>
    <mergeCell ref="E6:F6"/>
    <mergeCell ref="T5:X5"/>
  </mergeCells>
  <dataValidations disablePrompts="1" xWindow="961" yWindow="651" count="21">
    <dataValidation type="list" allowBlank="1" showInputMessage="1" showErrorMessage="1" sqref="P50:R50" xr:uid="{00000000-0002-0000-0000-000000000000}">
      <formula1>$AK$2:$AK$10</formula1>
    </dataValidation>
    <dataValidation type="textLength" operator="equal" allowBlank="1" showErrorMessage="1" errorTitle="EA" error="The EA must be 5 digits.  The sixth digit, which indicates the current project phase (0 for PA&amp;ED, 1 for PS&amp;E, etc.), must be omitted." sqref="E6" xr:uid="{00000000-0002-0000-0000-000001000000}">
      <formula1>5</formula1>
    </dataValidation>
    <dataValidation type="list" allowBlank="1" showErrorMessage="1" errorTitle="Caltrans District" error="Must select from drop-down list." sqref="A6" xr:uid="{00000000-0002-0000-0000-000002000000}">
      <formula1>$AG$2:$AG$15</formula1>
    </dataValidation>
    <dataValidation type="textLength" operator="equal" allowBlank="1" showErrorMessage="1" errorTitle="Project ID" error="The Project ID must be 10 digits long." sqref="G6:K6" xr:uid="{00000000-0002-0000-0000-000003000000}">
      <formula1>10</formula1>
    </dataValidation>
    <dataValidation allowBlank="1" showInputMessage="1" showErrorMessage="1" prompt="This field is limited to 600 characters. If you need more space, please attach a separate sheet with additional text." sqref="A45 I45 R45" xr:uid="{00000000-0002-0000-0000-000004000000}"/>
    <dataValidation type="list" allowBlank="1" showInputMessage="1" showErrorMessage="1" sqref="L10" xr:uid="{00000000-0002-0000-0000-000005000000}">
      <formula1>$AJ$2:$AJ$21</formula1>
    </dataValidation>
    <dataValidation type="list" showInputMessage="1" sqref="A8:C10" xr:uid="{00000000-0002-0000-0000-000006000000}">
      <formula1>$AH$2:$AH$61</formula1>
    </dataValidation>
    <dataValidation type="list" errorStyle="information" allowBlank="1" showErrorMessage="1" errorTitle="User Data" error="User entered data" promptTitle="Output Outcomes" prompt="Choose from drop down or type in your own." sqref="I44:S44" xr:uid="{00000000-0002-0000-0000-000007000000}">
      <formula1>INDIRECT(INDEX($AQ$3:$AQ$11,MATCH($A$44,AP$3:AP$11,0)))</formula1>
    </dataValidation>
    <dataValidation type="textLength" errorStyle="warning" allowBlank="1" showInputMessage="1" showErrorMessage="1" errorTitle="Max reached" error="Please continue on pg. 2" promptTitle="Project Benefits" prompt="Include all project benefits other than what is under Outputs/Outcomes.  This will be compared to actual project benefits at the end of the project. _x000a_Max number characters is 420.  List additional information on Pg. 2." sqref="A31:X34" xr:uid="{00000000-0002-0000-0000-000008000000}">
      <formula1>10</formula1>
      <formula2>420</formula2>
    </dataValidation>
    <dataValidation type="textLength" errorStyle="warning" allowBlank="1" showInputMessage="1" showErrorMessage="1" errorTitle="Max number characters reached" error="Please continue on Pg. 2" promptTitle="Purpose and Need" prompt="Provide brief purpose and explanation of the need for the project.  This section provides an overview of the purpose of the project and helps justify the funding._x000a_MAXIMUM 420 CHARACTERS - If more space is needed, continue on Page 2." sqref="A36:X39" xr:uid="{00000000-0002-0000-0000-000009000000}">
      <formula1>10</formula1>
      <formula2>420</formula2>
    </dataValidation>
    <dataValidation type="list" allowBlank="1" showInputMessage="1" showErrorMessage="1" sqref="R10:X10" xr:uid="{00000000-0002-0000-0000-00000A000000}">
      <formula1>$AI$2:$AI$6</formula1>
    </dataValidation>
    <dataValidation type="list" allowBlank="1" showInputMessage="1" showErrorMessage="1" sqref="AX18" xr:uid="{00000000-0002-0000-0000-00000B000000}">
      <formula1>$AX$1:$BF$1</formula1>
    </dataValidation>
    <dataValidation type="list" allowBlank="1" showInputMessage="1" showErrorMessage="1" sqref="AY18" xr:uid="{00000000-0002-0000-0000-00000C000000}">
      <formula1>INDIRECT($AX$18)</formula1>
    </dataValidation>
    <dataValidation type="list" allowBlank="1" showInputMessage="1" showErrorMessage="1" sqref="I41:S41" xr:uid="{00000000-0002-0000-0000-00000D000000}">
      <formula1>INDIRECT(INDEX($AQ$3:$AQ$11,MATCH($A$41,AP$3:AP$11,0)))</formula1>
    </dataValidation>
    <dataValidation type="list" errorStyle="information" allowBlank="1" showErrorMessage="1" errorTitle="User Data" error="User entered data" promptTitle="Output Outcomes" prompt="Choose from drop down or type in your own." sqref="I42:S42" xr:uid="{00000000-0002-0000-0000-00000E000000}">
      <formula1>INDIRECT(INDEX($AQ$3:$AQ$11,MATCH($A$42,AP$3:AP$11,0)))</formula1>
    </dataValidation>
    <dataValidation type="list" errorStyle="information" allowBlank="1" showErrorMessage="1" errorTitle="User Data" error="User entered data" promptTitle="Output Outcomes" prompt="Choose from drop down or type in your own." sqref="I43:S43" xr:uid="{00000000-0002-0000-0000-00000F000000}">
      <formula1>INDIRECT(INDEX($AQ$3:$AQ$11,MATCH($A$43,AP$3:AP$11,0)))</formula1>
    </dataValidation>
    <dataValidation type="list" allowBlank="1" showInputMessage="1" showErrorMessage="1" sqref="G4:H4 E45:F45 W45:X45 J46:K46 V46:W46" xr:uid="{00000000-0002-0000-0000-000010000000}">
      <formula1>$AU$2:$AU$4</formula1>
    </dataValidation>
    <dataValidation type="list" allowBlank="1" showInputMessage="1" showErrorMessage="1" sqref="N45:O45" xr:uid="{00000000-0002-0000-0000-000011000000}">
      <formula1>$AU$5:$AU$18</formula1>
    </dataValidation>
    <dataValidation type="list" errorStyle="information" showInputMessage="1" showErrorMessage="1" errorTitle="User Data" error="User input data" sqref="T42:U44" xr:uid="{00000000-0002-0000-0000-000012000000}">
      <formula1>$AT$2:$AT$5</formula1>
    </dataValidation>
    <dataValidation type="list" allowBlank="1" showInputMessage="1" showErrorMessage="1" sqref="A43:H43 A41:H41 A42:H42 A44:H44" xr:uid="{00000000-0002-0000-0000-000013000000}">
      <formula1>$AP$3:$AP$11</formula1>
    </dataValidation>
    <dataValidation type="list" errorStyle="information" allowBlank="1" showInputMessage="1" showErrorMessage="1" errorTitle="User Data" error="User input data" sqref="T41:U41" xr:uid="{00000000-0002-0000-0000-000014000000}">
      <formula1>$AT$2:$AT$5</formula1>
    </dataValidation>
  </dataValidations>
  <printOptions horizontalCentered="1"/>
  <pageMargins left="0.5" right="0.25" top="0.25" bottom="0.25" header="0.25" footer="0.25"/>
  <pageSetup orientation="portrait" useFirstPageNumber="1"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G57"/>
  <sheetViews>
    <sheetView zoomScaleNormal="100" workbookViewId="0">
      <selection activeCell="F13" sqref="F13"/>
    </sheetView>
  </sheetViews>
  <sheetFormatPr defaultRowHeight="12.75"/>
  <cols>
    <col min="1" max="1" width="11.7109375" bestFit="1" customWidth="1"/>
    <col min="2" max="2" width="61.5703125" bestFit="1" customWidth="1"/>
    <col min="3" max="4" width="7.7109375" bestFit="1" customWidth="1"/>
  </cols>
  <sheetData>
    <row r="1" spans="1:33" s="20" customFormat="1">
      <c r="A1" s="249" t="s">
        <v>0</v>
      </c>
      <c r="B1" s="249"/>
      <c r="C1" s="249"/>
      <c r="D1" s="249"/>
      <c r="E1" s="230"/>
      <c r="F1" s="230"/>
      <c r="G1" s="230"/>
      <c r="H1" s="230"/>
      <c r="I1" s="230"/>
      <c r="J1" s="230"/>
      <c r="K1" s="230"/>
      <c r="L1" s="230"/>
      <c r="M1" s="230"/>
      <c r="N1" s="230"/>
      <c r="O1" s="230"/>
      <c r="P1" s="230"/>
      <c r="AD1" s="21"/>
      <c r="AF1" s="21"/>
      <c r="AG1" s="21"/>
    </row>
    <row r="2" spans="1:33" s="20" customFormat="1" ht="15.75" customHeight="1">
      <c r="A2" s="434" t="s">
        <v>22</v>
      </c>
      <c r="B2" s="434"/>
      <c r="C2" s="434"/>
      <c r="D2" s="434"/>
      <c r="E2" s="22"/>
      <c r="F2" s="22"/>
      <c r="G2" s="22"/>
      <c r="H2" s="22"/>
      <c r="I2" s="22"/>
      <c r="J2" s="22"/>
      <c r="K2" s="22"/>
      <c r="L2" s="22"/>
      <c r="M2" s="22"/>
      <c r="N2" s="22"/>
      <c r="O2" s="22"/>
      <c r="P2" s="22"/>
      <c r="AD2" s="21"/>
      <c r="AF2" s="23"/>
    </row>
    <row r="3" spans="1:33" s="20" customFormat="1" ht="13.5" customHeight="1">
      <c r="A3" s="8" t="str">
        <f>'Project Info'!A3</f>
        <v>LAPG -25I (Revised 28 Feb 2022 v1.01)</v>
      </c>
      <c r="C3" s="24" t="s">
        <v>61</v>
      </c>
      <c r="D3" s="25">
        <f ca="1">'Project Info'!U4</f>
        <v>45784.410730324074</v>
      </c>
    </row>
    <row r="4" spans="1:33" ht="13.5" customHeight="1">
      <c r="A4" s="435" t="s">
        <v>307</v>
      </c>
      <c r="B4" s="436"/>
      <c r="C4" s="436"/>
      <c r="D4" s="437"/>
    </row>
    <row r="5" spans="1:33">
      <c r="A5" s="438"/>
      <c r="B5" s="439"/>
      <c r="C5" s="439"/>
      <c r="D5" s="440"/>
    </row>
    <row r="6" spans="1:33">
      <c r="A6" s="441"/>
      <c r="B6" s="442"/>
      <c r="C6" s="442"/>
      <c r="D6" s="443"/>
    </row>
    <row r="7" spans="1:33">
      <c r="A7" s="441"/>
      <c r="B7" s="442"/>
      <c r="C7" s="442"/>
      <c r="D7" s="443"/>
    </row>
    <row r="8" spans="1:33">
      <c r="A8" s="441"/>
      <c r="B8" s="442"/>
      <c r="C8" s="442"/>
      <c r="D8" s="443"/>
    </row>
    <row r="9" spans="1:33">
      <c r="A9" s="441"/>
      <c r="B9" s="442"/>
      <c r="C9" s="442"/>
      <c r="D9" s="443"/>
    </row>
    <row r="10" spans="1:33">
      <c r="A10" s="441"/>
      <c r="B10" s="442"/>
      <c r="C10" s="442"/>
      <c r="D10" s="443"/>
    </row>
    <row r="11" spans="1:33">
      <c r="A11" s="441"/>
      <c r="B11" s="442"/>
      <c r="C11" s="442"/>
      <c r="D11" s="443"/>
    </row>
    <row r="12" spans="1:33">
      <c r="A12" s="441"/>
      <c r="B12" s="442"/>
      <c r="C12" s="442"/>
      <c r="D12" s="443"/>
    </row>
    <row r="13" spans="1:33">
      <c r="A13" s="441"/>
      <c r="B13" s="442"/>
      <c r="C13" s="442"/>
      <c r="D13" s="443"/>
    </row>
    <row r="14" spans="1:33">
      <c r="A14" s="441"/>
      <c r="B14" s="442"/>
      <c r="C14" s="442"/>
      <c r="D14" s="443"/>
    </row>
    <row r="15" spans="1:33">
      <c r="A15" s="441"/>
      <c r="B15" s="442"/>
      <c r="C15" s="442"/>
      <c r="D15" s="443"/>
    </row>
    <row r="16" spans="1:33">
      <c r="A16" s="441"/>
      <c r="B16" s="442"/>
      <c r="C16" s="442"/>
      <c r="D16" s="443"/>
    </row>
    <row r="17" spans="1:4">
      <c r="A17" s="441"/>
      <c r="B17" s="442"/>
      <c r="C17" s="442"/>
      <c r="D17" s="443"/>
    </row>
    <row r="18" spans="1:4">
      <c r="A18" s="441"/>
      <c r="B18" s="442"/>
      <c r="C18" s="442"/>
      <c r="D18" s="443"/>
    </row>
    <row r="19" spans="1:4">
      <c r="A19" s="441"/>
      <c r="B19" s="442"/>
      <c r="C19" s="442"/>
      <c r="D19" s="443"/>
    </row>
    <row r="20" spans="1:4">
      <c r="A20" s="441"/>
      <c r="B20" s="442"/>
      <c r="C20" s="442"/>
      <c r="D20" s="443"/>
    </row>
    <row r="21" spans="1:4">
      <c r="A21" s="441"/>
      <c r="B21" s="442"/>
      <c r="C21" s="442"/>
      <c r="D21" s="443"/>
    </row>
    <row r="22" spans="1:4">
      <c r="A22" s="441"/>
      <c r="B22" s="442"/>
      <c r="C22" s="442"/>
      <c r="D22" s="443"/>
    </row>
    <row r="23" spans="1:4">
      <c r="A23" s="441"/>
      <c r="B23" s="442"/>
      <c r="C23" s="442"/>
      <c r="D23" s="443"/>
    </row>
    <row r="24" spans="1:4">
      <c r="A24" s="441"/>
      <c r="B24" s="442"/>
      <c r="C24" s="442"/>
      <c r="D24" s="443"/>
    </row>
    <row r="25" spans="1:4">
      <c r="A25" s="441"/>
      <c r="B25" s="442"/>
      <c r="C25" s="442"/>
      <c r="D25" s="443"/>
    </row>
    <row r="26" spans="1:4">
      <c r="A26" s="441"/>
      <c r="B26" s="442"/>
      <c r="C26" s="442"/>
      <c r="D26" s="443"/>
    </row>
    <row r="27" spans="1:4">
      <c r="A27" s="441"/>
      <c r="B27" s="442"/>
      <c r="C27" s="442"/>
      <c r="D27" s="443"/>
    </row>
    <row r="28" spans="1:4">
      <c r="A28" s="441"/>
      <c r="B28" s="442"/>
      <c r="C28" s="442"/>
      <c r="D28" s="443"/>
    </row>
    <row r="29" spans="1:4">
      <c r="A29" s="441"/>
      <c r="B29" s="442"/>
      <c r="C29" s="442"/>
      <c r="D29" s="443"/>
    </row>
    <row r="30" spans="1:4">
      <c r="A30" s="441"/>
      <c r="B30" s="442"/>
      <c r="C30" s="442"/>
      <c r="D30" s="443"/>
    </row>
    <row r="31" spans="1:4">
      <c r="A31" s="441"/>
      <c r="B31" s="442"/>
      <c r="C31" s="442"/>
      <c r="D31" s="443"/>
    </row>
    <row r="32" spans="1:4">
      <c r="A32" s="441"/>
      <c r="B32" s="442"/>
      <c r="C32" s="442"/>
      <c r="D32" s="443"/>
    </row>
    <row r="33" spans="1:4">
      <c r="A33" s="441"/>
      <c r="B33" s="442"/>
      <c r="C33" s="442"/>
      <c r="D33" s="443"/>
    </row>
    <row r="34" spans="1:4">
      <c r="A34" s="441"/>
      <c r="B34" s="442"/>
      <c r="C34" s="442"/>
      <c r="D34" s="443"/>
    </row>
    <row r="35" spans="1:4">
      <c r="A35" s="441"/>
      <c r="B35" s="442"/>
      <c r="C35" s="442"/>
      <c r="D35" s="443"/>
    </row>
    <row r="36" spans="1:4">
      <c r="A36" s="441"/>
      <c r="B36" s="442"/>
      <c r="C36" s="442"/>
      <c r="D36" s="443"/>
    </row>
    <row r="37" spans="1:4">
      <c r="A37" s="441"/>
      <c r="B37" s="442"/>
      <c r="C37" s="442"/>
      <c r="D37" s="443"/>
    </row>
    <row r="38" spans="1:4">
      <c r="A38" s="441"/>
      <c r="B38" s="442"/>
      <c r="C38" s="442"/>
      <c r="D38" s="443"/>
    </row>
    <row r="39" spans="1:4">
      <c r="A39" s="441"/>
      <c r="B39" s="442"/>
      <c r="C39" s="442"/>
      <c r="D39" s="443"/>
    </row>
    <row r="40" spans="1:4">
      <c r="A40" s="441"/>
      <c r="B40" s="442"/>
      <c r="C40" s="442"/>
      <c r="D40" s="443"/>
    </row>
    <row r="41" spans="1:4">
      <c r="A41" s="441"/>
      <c r="B41" s="442"/>
      <c r="C41" s="442"/>
      <c r="D41" s="443"/>
    </row>
    <row r="42" spans="1:4">
      <c r="A42" s="441"/>
      <c r="B42" s="442"/>
      <c r="C42" s="442"/>
      <c r="D42" s="443"/>
    </row>
    <row r="43" spans="1:4">
      <c r="A43" s="441"/>
      <c r="B43" s="442"/>
      <c r="C43" s="442"/>
      <c r="D43" s="443"/>
    </row>
    <row r="44" spans="1:4">
      <c r="A44" s="441"/>
      <c r="B44" s="442"/>
      <c r="C44" s="442"/>
      <c r="D44" s="443"/>
    </row>
    <row r="45" spans="1:4">
      <c r="A45" s="441"/>
      <c r="B45" s="442"/>
      <c r="C45" s="442"/>
      <c r="D45" s="443"/>
    </row>
    <row r="46" spans="1:4">
      <c r="A46" s="441"/>
      <c r="B46" s="442"/>
      <c r="C46" s="442"/>
      <c r="D46" s="443"/>
    </row>
    <row r="47" spans="1:4">
      <c r="A47" s="441"/>
      <c r="B47" s="442"/>
      <c r="C47" s="442"/>
      <c r="D47" s="443"/>
    </row>
    <row r="48" spans="1:4">
      <c r="A48" s="441"/>
      <c r="B48" s="442"/>
      <c r="C48" s="442"/>
      <c r="D48" s="443"/>
    </row>
    <row r="49" spans="1:16">
      <c r="A49" s="441"/>
      <c r="B49" s="442"/>
      <c r="C49" s="442"/>
      <c r="D49" s="443"/>
    </row>
    <row r="50" spans="1:16">
      <c r="A50" s="441"/>
      <c r="B50" s="442"/>
      <c r="C50" s="442"/>
      <c r="D50" s="443"/>
    </row>
    <row r="51" spans="1:16">
      <c r="A51" s="441"/>
      <c r="B51" s="442"/>
      <c r="C51" s="442"/>
      <c r="D51" s="443"/>
    </row>
    <row r="52" spans="1:16">
      <c r="A52" s="441"/>
      <c r="B52" s="442"/>
      <c r="C52" s="442"/>
      <c r="D52" s="443"/>
    </row>
    <row r="53" spans="1:16">
      <c r="A53" s="441"/>
      <c r="B53" s="442"/>
      <c r="C53" s="442"/>
      <c r="D53" s="443"/>
    </row>
    <row r="54" spans="1:16">
      <c r="A54" s="441"/>
      <c r="B54" s="442"/>
      <c r="C54" s="442"/>
      <c r="D54" s="443"/>
    </row>
    <row r="55" spans="1:16" ht="13.5" customHeight="1">
      <c r="A55" s="444"/>
      <c r="B55" s="445"/>
      <c r="C55" s="445"/>
      <c r="D55" s="446"/>
    </row>
    <row r="56" spans="1:16" ht="25.5" customHeight="1">
      <c r="A56" s="26"/>
      <c r="B56" s="447"/>
      <c r="C56" s="447"/>
      <c r="D56" s="447"/>
      <c r="E56" s="27"/>
      <c r="F56" s="27"/>
      <c r="G56" s="27"/>
      <c r="H56" s="27"/>
      <c r="I56" s="27"/>
      <c r="J56" s="27"/>
      <c r="K56" s="27"/>
      <c r="L56" s="27"/>
      <c r="M56" s="27"/>
      <c r="N56" s="27"/>
      <c r="O56" s="27"/>
      <c r="P56" s="27"/>
    </row>
    <row r="57" spans="1:16">
      <c r="B57" s="28"/>
    </row>
  </sheetData>
  <sheetProtection algorithmName="SHA-512" hashValue="V/5Izt5X+EmeYs5IumKrxG4K+afMcfB/TklFPgySdpcH83NS/f9PLm3wveOK6vhkUjxpMulzYfdg2ObAlDUgdw==" saltValue="boIAOz5tLLaq3utTt8xZ/A==" spinCount="100000" sheet="1"/>
  <mergeCells count="5">
    <mergeCell ref="A1:D1"/>
    <mergeCell ref="A2:D2"/>
    <mergeCell ref="A4:D4"/>
    <mergeCell ref="A5:D55"/>
    <mergeCell ref="B56:D56"/>
  </mergeCells>
  <printOptions horizontalCentered="1"/>
  <pageMargins left="0.75" right="0.75" top="0.5" bottom="0.5" header="0.3" footer="0.3"/>
  <pageSetup orientation="portrait" useFirstPageNumber="1"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309"/>
  <sheetViews>
    <sheetView showGridLines="0" showZeros="0" topLeftCell="E19" zoomScaleNormal="100" workbookViewId="0">
      <selection activeCell="E19" sqref="E19"/>
    </sheetView>
  </sheetViews>
  <sheetFormatPr defaultRowHeight="12.75"/>
  <cols>
    <col min="1" max="1" width="11.28515625" bestFit="1" customWidth="1"/>
    <col min="2" max="12" width="7.7109375" bestFit="1" customWidth="1"/>
    <col min="13" max="13" width="14.28515625" bestFit="1" customWidth="1"/>
  </cols>
  <sheetData>
    <row r="1" spans="1:24">
      <c r="A1" s="249" t="s">
        <v>0</v>
      </c>
      <c r="B1" s="249"/>
      <c r="C1" s="249"/>
      <c r="D1" s="249"/>
      <c r="E1" s="249"/>
      <c r="F1" s="249"/>
      <c r="G1" s="249"/>
      <c r="H1" s="249"/>
      <c r="I1" s="249"/>
      <c r="J1" s="249"/>
      <c r="K1" s="249"/>
      <c r="L1" s="249"/>
      <c r="M1" s="230"/>
      <c r="N1" s="230"/>
      <c r="O1" s="230"/>
      <c r="P1" s="230"/>
      <c r="Q1" s="230"/>
      <c r="R1" s="230"/>
      <c r="S1" s="230"/>
      <c r="T1" s="230"/>
      <c r="U1" s="230"/>
      <c r="V1" s="230"/>
      <c r="W1" s="230"/>
      <c r="X1" s="230"/>
    </row>
    <row r="2" spans="1:24" ht="15.75" customHeight="1">
      <c r="A2" s="448" t="s">
        <v>22</v>
      </c>
      <c r="B2" s="448"/>
      <c r="C2" s="448"/>
      <c r="D2" s="448"/>
      <c r="E2" s="448"/>
      <c r="F2" s="448"/>
      <c r="G2" s="448"/>
      <c r="H2" s="448"/>
      <c r="I2" s="448"/>
      <c r="J2" s="448"/>
      <c r="K2" s="448"/>
      <c r="L2" s="448"/>
      <c r="M2" s="22"/>
      <c r="N2" s="22"/>
      <c r="O2" s="22"/>
      <c r="P2" s="22"/>
      <c r="Q2" s="22"/>
      <c r="R2" s="22"/>
      <c r="S2" s="22"/>
      <c r="T2" s="22"/>
      <c r="U2" s="22"/>
      <c r="V2" s="22"/>
      <c r="W2" s="22"/>
      <c r="X2" s="22"/>
    </row>
    <row r="3" spans="1:24" ht="13.5" customHeight="1">
      <c r="A3" s="29" t="str">
        <f>'Project Info'!A3</f>
        <v>LAPG -25I (Revised 28 Feb 2022 v1.01)</v>
      </c>
      <c r="B3" s="30"/>
      <c r="C3" s="30"/>
      <c r="D3" s="31"/>
      <c r="E3" s="30"/>
      <c r="F3" s="32"/>
      <c r="G3" s="30"/>
      <c r="H3" s="30"/>
      <c r="I3" s="31"/>
      <c r="J3" s="30"/>
      <c r="K3" s="24" t="s">
        <v>61</v>
      </c>
      <c r="L3" s="25">
        <f ca="1">'Project Info'!U4</f>
        <v>45784.410730324074</v>
      </c>
    </row>
    <row r="4" spans="1:24">
      <c r="A4" s="33" t="s">
        <v>1</v>
      </c>
      <c r="B4" s="449" t="s">
        <v>2</v>
      </c>
      <c r="C4" s="450"/>
      <c r="D4" s="449" t="s">
        <v>308</v>
      </c>
      <c r="E4" s="450"/>
      <c r="F4" s="232" t="s">
        <v>69</v>
      </c>
      <c r="G4" s="449" t="s">
        <v>81</v>
      </c>
      <c r="H4" s="450"/>
      <c r="I4" s="449" t="s">
        <v>82</v>
      </c>
      <c r="J4" s="450"/>
      <c r="K4" s="451"/>
      <c r="L4" s="452"/>
    </row>
    <row r="5" spans="1:24" ht="13.5" customHeight="1">
      <c r="A5" s="35">
        <f>'Project Info'!A6</f>
        <v>0</v>
      </c>
      <c r="B5" s="453">
        <f>'Project Info'!AA8</f>
        <v>0</v>
      </c>
      <c r="C5" s="454"/>
      <c r="D5" s="453">
        <f>'Project Info'!AF8</f>
        <v>0</v>
      </c>
      <c r="E5" s="454"/>
      <c r="F5" s="233" t="str">
        <f>'Project Info'!E6</f>
        <v/>
      </c>
      <c r="G5" s="455" t="str">
        <f>'Project Info'!G6</f>
        <v/>
      </c>
      <c r="H5" s="456"/>
      <c r="I5" s="455">
        <f>'Project Info'!L6</f>
        <v>0</v>
      </c>
      <c r="J5" s="456"/>
      <c r="K5" s="457">
        <f>'Project Info'!T6</f>
        <v>0</v>
      </c>
      <c r="L5" s="458"/>
    </row>
    <row r="6" spans="1:24" ht="13.5" customHeight="1">
      <c r="A6" s="37" t="s">
        <v>309</v>
      </c>
      <c r="B6" s="459">
        <f>'Project Info'!A14</f>
        <v>0</v>
      </c>
      <c r="C6" s="460"/>
      <c r="D6" s="460"/>
      <c r="E6" s="460"/>
      <c r="F6" s="460"/>
      <c r="G6" s="460"/>
      <c r="H6" s="460"/>
      <c r="I6" s="460"/>
      <c r="J6" s="460"/>
      <c r="K6" s="460"/>
      <c r="L6" s="461"/>
    </row>
    <row r="7" spans="1:24" ht="13.5" customHeight="1">
      <c r="A7" s="38"/>
      <c r="B7" s="38"/>
      <c r="C7" s="38"/>
      <c r="D7" s="38"/>
      <c r="E7" s="38"/>
      <c r="F7" s="38"/>
      <c r="G7" s="38"/>
      <c r="H7" s="38"/>
      <c r="I7" s="38"/>
      <c r="J7" s="38"/>
      <c r="K7" s="38"/>
      <c r="L7" s="38"/>
    </row>
    <row r="8" spans="1:24" ht="13.5" thickBot="1">
      <c r="A8" s="462" t="s">
        <v>310</v>
      </c>
      <c r="B8" s="463"/>
      <c r="C8" s="463"/>
      <c r="D8" s="463"/>
      <c r="E8" s="463"/>
      <c r="F8" s="463"/>
      <c r="G8" s="463"/>
      <c r="H8" s="463"/>
      <c r="I8" s="464"/>
      <c r="J8" s="465" t="s">
        <v>227</v>
      </c>
      <c r="K8" s="466"/>
      <c r="L8" s="467"/>
    </row>
    <row r="9" spans="1:24" ht="13.5" thickBot="1">
      <c r="A9" s="39" t="s">
        <v>226</v>
      </c>
      <c r="B9" s="206" t="s">
        <v>311</v>
      </c>
      <c r="C9" s="209" t="s">
        <v>312</v>
      </c>
      <c r="D9" s="210" t="s">
        <v>313</v>
      </c>
      <c r="E9" s="210" t="s">
        <v>314</v>
      </c>
      <c r="F9" s="210" t="s">
        <v>315</v>
      </c>
      <c r="G9" s="211" t="s">
        <v>316</v>
      </c>
      <c r="H9" s="207" t="s">
        <v>317</v>
      </c>
      <c r="I9" s="40" t="s">
        <v>258</v>
      </c>
      <c r="J9" s="468"/>
      <c r="K9" s="469"/>
      <c r="L9" s="470"/>
    </row>
    <row r="10" spans="1:24">
      <c r="A10" s="41" t="s">
        <v>318</v>
      </c>
      <c r="B10" s="42">
        <f t="shared" ref="B10:H15" si="0">B29+B48+B67+B86+B105+B124+B143+B162+B181+B200+B219+B238+B257+B276</f>
        <v>0</v>
      </c>
      <c r="C10" s="208">
        <f t="shared" si="0"/>
        <v>0</v>
      </c>
      <c r="D10" s="208">
        <f t="shared" si="0"/>
        <v>0</v>
      </c>
      <c r="E10" s="208">
        <f t="shared" si="0"/>
        <v>0</v>
      </c>
      <c r="F10" s="208">
        <f t="shared" si="0"/>
        <v>0</v>
      </c>
      <c r="G10" s="208">
        <f t="shared" si="0"/>
        <v>0</v>
      </c>
      <c r="H10" s="42">
        <f t="shared" si="0"/>
        <v>0</v>
      </c>
      <c r="I10" s="42">
        <f>SUM($B$10:$H$10)</f>
        <v>0</v>
      </c>
      <c r="J10" s="471">
        <f>'Project Info'!E24</f>
        <v>0</v>
      </c>
      <c r="K10" s="472"/>
      <c r="L10" s="473"/>
    </row>
    <row r="11" spans="1:24">
      <c r="A11" s="43" t="s">
        <v>231</v>
      </c>
      <c r="B11" s="42">
        <f t="shared" si="0"/>
        <v>0</v>
      </c>
      <c r="C11" s="42">
        <f t="shared" si="0"/>
        <v>0</v>
      </c>
      <c r="D11" s="42">
        <f t="shared" si="0"/>
        <v>0</v>
      </c>
      <c r="E11" s="42">
        <f t="shared" si="0"/>
        <v>0</v>
      </c>
      <c r="F11" s="42">
        <f t="shared" si="0"/>
        <v>0</v>
      </c>
      <c r="G11" s="42">
        <f t="shared" si="0"/>
        <v>0</v>
      </c>
      <c r="H11" s="42">
        <f t="shared" si="0"/>
        <v>0</v>
      </c>
      <c r="I11" s="42">
        <f>SUM($B$11:$H$11)</f>
        <v>0</v>
      </c>
      <c r="J11" s="474">
        <f>'Project Info'!E25</f>
        <v>0</v>
      </c>
      <c r="K11" s="475"/>
      <c r="L11" s="476"/>
    </row>
    <row r="12" spans="1:24">
      <c r="A12" s="43" t="s">
        <v>319</v>
      </c>
      <c r="B12" s="42">
        <f t="shared" si="0"/>
        <v>0</v>
      </c>
      <c r="C12" s="42">
        <f t="shared" si="0"/>
        <v>0</v>
      </c>
      <c r="D12" s="42">
        <f t="shared" si="0"/>
        <v>0</v>
      </c>
      <c r="E12" s="42">
        <f t="shared" si="0"/>
        <v>0</v>
      </c>
      <c r="F12" s="42">
        <f t="shared" si="0"/>
        <v>0</v>
      </c>
      <c r="G12" s="42">
        <f t="shared" si="0"/>
        <v>0</v>
      </c>
      <c r="H12" s="42">
        <f t="shared" si="0"/>
        <v>0</v>
      </c>
      <c r="I12" s="42">
        <f>SUM($B$12:$H$12)</f>
        <v>0</v>
      </c>
      <c r="J12" s="474">
        <f>'Project Info'!E26</f>
        <v>0</v>
      </c>
      <c r="K12" s="475"/>
      <c r="L12" s="476"/>
    </row>
    <row r="13" spans="1:24">
      <c r="A13" s="43" t="s">
        <v>320</v>
      </c>
      <c r="B13" s="42">
        <f t="shared" si="0"/>
        <v>0</v>
      </c>
      <c r="C13" s="42">
        <f t="shared" si="0"/>
        <v>0</v>
      </c>
      <c r="D13" s="42">
        <f t="shared" si="0"/>
        <v>0</v>
      </c>
      <c r="E13" s="42">
        <f t="shared" si="0"/>
        <v>0</v>
      </c>
      <c r="F13" s="42">
        <f t="shared" si="0"/>
        <v>0</v>
      </c>
      <c r="G13" s="42">
        <f t="shared" si="0"/>
        <v>0</v>
      </c>
      <c r="H13" s="42">
        <f t="shared" si="0"/>
        <v>0</v>
      </c>
      <c r="I13" s="42">
        <f>SUM($B$13:$H$13)</f>
        <v>0</v>
      </c>
      <c r="J13" s="474">
        <f>'Project Info'!E27</f>
        <v>0</v>
      </c>
      <c r="K13" s="475"/>
      <c r="L13" s="476"/>
    </row>
    <row r="14" spans="1:24">
      <c r="A14" s="43" t="s">
        <v>321</v>
      </c>
      <c r="B14" s="42">
        <f t="shared" si="0"/>
        <v>0</v>
      </c>
      <c r="C14" s="42">
        <f t="shared" si="0"/>
        <v>0</v>
      </c>
      <c r="D14" s="42">
        <f t="shared" si="0"/>
        <v>0</v>
      </c>
      <c r="E14" s="42">
        <f t="shared" si="0"/>
        <v>0</v>
      </c>
      <c r="F14" s="42">
        <f t="shared" si="0"/>
        <v>0</v>
      </c>
      <c r="G14" s="42">
        <f t="shared" si="0"/>
        <v>0</v>
      </c>
      <c r="H14" s="42">
        <f t="shared" si="0"/>
        <v>0</v>
      </c>
      <c r="I14" s="42">
        <f>SUM($B$14:$H$14)</f>
        <v>0</v>
      </c>
      <c r="J14" s="474">
        <f>'Project Info'!E26</f>
        <v>0</v>
      </c>
      <c r="K14" s="475"/>
      <c r="L14" s="476"/>
    </row>
    <row r="15" spans="1:24">
      <c r="A15" s="41" t="s">
        <v>322</v>
      </c>
      <c r="B15" s="42">
        <f t="shared" si="0"/>
        <v>0</v>
      </c>
      <c r="C15" s="42">
        <f t="shared" si="0"/>
        <v>0</v>
      </c>
      <c r="D15" s="42">
        <f t="shared" si="0"/>
        <v>0</v>
      </c>
      <c r="E15" s="42">
        <f t="shared" si="0"/>
        <v>0</v>
      </c>
      <c r="F15" s="42">
        <f t="shared" si="0"/>
        <v>0</v>
      </c>
      <c r="G15" s="42">
        <f t="shared" si="0"/>
        <v>0</v>
      </c>
      <c r="H15" s="42">
        <f t="shared" si="0"/>
        <v>0</v>
      </c>
      <c r="I15" s="42">
        <f>SUM($B$15:$H$15)</f>
        <v>0</v>
      </c>
      <c r="J15" s="477">
        <f>'Project Info'!E27</f>
        <v>0</v>
      </c>
      <c r="K15" s="478"/>
      <c r="L15" s="479"/>
    </row>
    <row r="16" spans="1:24" ht="13.5" customHeight="1">
      <c r="A16" s="44" t="s">
        <v>323</v>
      </c>
      <c r="B16" s="45">
        <f>SUM($B$10:$B$15)</f>
        <v>0</v>
      </c>
      <c r="C16" s="45">
        <f>SUM($C$10:$C$15)</f>
        <v>0</v>
      </c>
      <c r="D16" s="45">
        <f>SUM($D$10:$D$15)</f>
        <v>0</v>
      </c>
      <c r="E16" s="45">
        <f>SUM($E$10:$E$15)</f>
        <v>0</v>
      </c>
      <c r="F16" s="45">
        <f>SUM($F$10:$F$15)</f>
        <v>0</v>
      </c>
      <c r="G16" s="45">
        <f>SUM($G$10:$G$15)</f>
        <v>0</v>
      </c>
      <c r="H16" s="45">
        <f>SUM($H$10:$H$15)</f>
        <v>0</v>
      </c>
      <c r="I16" s="45">
        <f>SUM($B$16:$H$16)</f>
        <v>0</v>
      </c>
      <c r="J16" s="480"/>
      <c r="K16" s="481"/>
      <c r="L16" s="482"/>
    </row>
    <row r="17" spans="1:12">
      <c r="A17" s="483" t="s">
        <v>324</v>
      </c>
      <c r="B17" s="484"/>
      <c r="C17" s="484"/>
      <c r="D17" s="484"/>
      <c r="E17" s="484"/>
      <c r="F17" s="484"/>
      <c r="G17" s="484"/>
      <c r="H17" s="484"/>
      <c r="I17" s="485"/>
      <c r="J17" s="486" t="s">
        <v>325</v>
      </c>
      <c r="K17" s="487"/>
      <c r="L17" s="488"/>
    </row>
    <row r="18" spans="1:12">
      <c r="A18" s="41" t="s">
        <v>318</v>
      </c>
      <c r="B18" s="42">
        <f t="shared" ref="B18:H23" si="1">B37+B56+B75+B94+B113+B132+B151+B170+B189+B208+B227+B246+B265+B284</f>
        <v>0</v>
      </c>
      <c r="C18" s="42">
        <f t="shared" si="1"/>
        <v>0</v>
      </c>
      <c r="D18" s="42">
        <f t="shared" si="1"/>
        <v>0</v>
      </c>
      <c r="E18" s="42">
        <f t="shared" si="1"/>
        <v>0</v>
      </c>
      <c r="F18" s="42">
        <f t="shared" si="1"/>
        <v>0</v>
      </c>
      <c r="G18" s="42">
        <f t="shared" si="1"/>
        <v>0</v>
      </c>
      <c r="H18" s="42">
        <f t="shared" si="1"/>
        <v>0</v>
      </c>
      <c r="I18" s="42">
        <f>SUM($B$18:$H$18)</f>
        <v>0</v>
      </c>
      <c r="J18" s="489"/>
      <c r="K18" s="490"/>
      <c r="L18" s="491"/>
    </row>
    <row r="19" spans="1:12">
      <c r="A19" s="43" t="s">
        <v>231</v>
      </c>
      <c r="B19" s="42">
        <f t="shared" si="1"/>
        <v>0</v>
      </c>
      <c r="C19" s="42">
        <f t="shared" si="1"/>
        <v>0</v>
      </c>
      <c r="D19" s="42">
        <f t="shared" si="1"/>
        <v>0</v>
      </c>
      <c r="E19" s="42">
        <f t="shared" si="1"/>
        <v>0</v>
      </c>
      <c r="F19" s="42">
        <f t="shared" si="1"/>
        <v>0</v>
      </c>
      <c r="G19" s="42">
        <f t="shared" si="1"/>
        <v>0</v>
      </c>
      <c r="H19" s="42">
        <f t="shared" si="1"/>
        <v>0</v>
      </c>
      <c r="I19" s="42">
        <f>SUM($B$19:$H$19)</f>
        <v>0</v>
      </c>
      <c r="J19" s="492"/>
      <c r="K19" s="493"/>
      <c r="L19" s="494"/>
    </row>
    <row r="20" spans="1:12">
      <c r="A20" s="43" t="s">
        <v>319</v>
      </c>
      <c r="B20" s="42">
        <f t="shared" si="1"/>
        <v>0</v>
      </c>
      <c r="C20" s="42">
        <f t="shared" si="1"/>
        <v>0</v>
      </c>
      <c r="D20" s="42">
        <f t="shared" si="1"/>
        <v>0</v>
      </c>
      <c r="E20" s="42">
        <f t="shared" si="1"/>
        <v>0</v>
      </c>
      <c r="F20" s="42">
        <f t="shared" si="1"/>
        <v>0</v>
      </c>
      <c r="G20" s="42">
        <f t="shared" si="1"/>
        <v>0</v>
      </c>
      <c r="H20" s="42">
        <f t="shared" si="1"/>
        <v>0</v>
      </c>
      <c r="I20" s="42">
        <f>SUM($B$20:$H$20)</f>
        <v>0</v>
      </c>
      <c r="J20" s="492"/>
      <c r="K20" s="493"/>
      <c r="L20" s="494"/>
    </row>
    <row r="21" spans="1:12">
      <c r="A21" s="43" t="s">
        <v>320</v>
      </c>
      <c r="B21" s="42">
        <f t="shared" si="1"/>
        <v>0</v>
      </c>
      <c r="C21" s="42">
        <f t="shared" si="1"/>
        <v>0</v>
      </c>
      <c r="D21" s="42">
        <f t="shared" si="1"/>
        <v>0</v>
      </c>
      <c r="E21" s="42">
        <f t="shared" si="1"/>
        <v>0</v>
      </c>
      <c r="F21" s="42">
        <f t="shared" si="1"/>
        <v>0</v>
      </c>
      <c r="G21" s="42">
        <f t="shared" si="1"/>
        <v>0</v>
      </c>
      <c r="H21" s="42">
        <f t="shared" si="1"/>
        <v>0</v>
      </c>
      <c r="I21" s="42">
        <f>SUM($B$21:$H$21)</f>
        <v>0</v>
      </c>
      <c r="J21" s="492"/>
      <c r="K21" s="493"/>
      <c r="L21" s="494"/>
    </row>
    <row r="22" spans="1:12">
      <c r="A22" s="43" t="s">
        <v>321</v>
      </c>
      <c r="B22" s="42">
        <f t="shared" si="1"/>
        <v>0</v>
      </c>
      <c r="C22" s="42">
        <f t="shared" si="1"/>
        <v>0</v>
      </c>
      <c r="D22" s="42">
        <f t="shared" si="1"/>
        <v>0</v>
      </c>
      <c r="E22" s="42">
        <f t="shared" si="1"/>
        <v>0</v>
      </c>
      <c r="F22" s="42">
        <f t="shared" si="1"/>
        <v>0</v>
      </c>
      <c r="G22" s="42">
        <f t="shared" si="1"/>
        <v>0</v>
      </c>
      <c r="H22" s="42">
        <f t="shared" si="1"/>
        <v>0</v>
      </c>
      <c r="I22" s="42">
        <f>SUM($B$22:$H$22)</f>
        <v>0</v>
      </c>
      <c r="J22" s="492"/>
      <c r="K22" s="493"/>
      <c r="L22" s="494"/>
    </row>
    <row r="23" spans="1:12">
      <c r="A23" s="41" t="s">
        <v>322</v>
      </c>
      <c r="B23" s="42">
        <f t="shared" si="1"/>
        <v>0</v>
      </c>
      <c r="C23" s="42">
        <f t="shared" si="1"/>
        <v>0</v>
      </c>
      <c r="D23" s="42">
        <f t="shared" si="1"/>
        <v>0</v>
      </c>
      <c r="E23" s="42">
        <f t="shared" si="1"/>
        <v>0</v>
      </c>
      <c r="F23" s="42">
        <f t="shared" si="1"/>
        <v>0</v>
      </c>
      <c r="G23" s="42">
        <f t="shared" si="1"/>
        <v>0</v>
      </c>
      <c r="H23" s="42">
        <f t="shared" si="1"/>
        <v>0</v>
      </c>
      <c r="I23" s="42">
        <f>SUM($B$23:$H$23)</f>
        <v>0</v>
      </c>
      <c r="J23" s="492"/>
      <c r="K23" s="493"/>
      <c r="L23" s="494"/>
    </row>
    <row r="24" spans="1:12" ht="13.5" customHeight="1">
      <c r="A24" s="44" t="s">
        <v>323</v>
      </c>
      <c r="B24" s="45">
        <f>SUM($B$18:$B$23)</f>
        <v>0</v>
      </c>
      <c r="C24" s="45">
        <f>SUM($C$18:$C$23)</f>
        <v>0</v>
      </c>
      <c r="D24" s="45">
        <f>SUM($D$18:$D$23)</f>
        <v>0</v>
      </c>
      <c r="E24" s="45">
        <f>SUM($E$18:$E$23)</f>
        <v>0</v>
      </c>
      <c r="F24" s="45">
        <f>SUM($F$18:$F$23)</f>
        <v>0</v>
      </c>
      <c r="G24" s="45">
        <f>SUM($G$18:$G$23)</f>
        <v>0</v>
      </c>
      <c r="H24" s="45">
        <f>SUM($H$18:$H$23)</f>
        <v>0</v>
      </c>
      <c r="I24" s="45">
        <f>SUM($B$24:$H$24)</f>
        <v>0</v>
      </c>
      <c r="J24" s="495"/>
      <c r="K24" s="496"/>
      <c r="L24" s="497"/>
    </row>
    <row r="25" spans="1:12" ht="13.5" customHeight="1">
      <c r="A25" s="38"/>
      <c r="B25" s="38"/>
      <c r="C25" s="38"/>
      <c r="D25" s="38"/>
      <c r="E25" s="38"/>
      <c r="F25" s="38"/>
      <c r="G25" s="38"/>
      <c r="H25" s="38"/>
      <c r="I25" s="46"/>
      <c r="J25" s="46"/>
      <c r="K25" s="46"/>
      <c r="L25" s="46"/>
    </row>
    <row r="26" spans="1:12">
      <c r="A26" s="47" t="s">
        <v>326</v>
      </c>
      <c r="B26" s="498"/>
      <c r="C26" s="499"/>
      <c r="D26" s="499"/>
      <c r="E26" s="499"/>
      <c r="F26" s="499"/>
      <c r="G26" s="499"/>
      <c r="H26" s="499"/>
      <c r="I26" s="499"/>
      <c r="J26" s="500" t="s">
        <v>327</v>
      </c>
      <c r="K26" s="501"/>
      <c r="L26" s="502"/>
    </row>
    <row r="27" spans="1:12" ht="13.5" customHeight="1" thickBot="1">
      <c r="A27" s="503" t="s">
        <v>328</v>
      </c>
      <c r="B27" s="504"/>
      <c r="C27" s="504"/>
      <c r="D27" s="504"/>
      <c r="E27" s="504"/>
      <c r="F27" s="504"/>
      <c r="G27" s="504"/>
      <c r="H27" s="504"/>
      <c r="I27" s="504"/>
      <c r="J27" s="505"/>
      <c r="K27" s="506"/>
      <c r="L27" s="507"/>
    </row>
    <row r="28" spans="1:12" ht="13.5" thickBot="1">
      <c r="A28" s="39" t="s">
        <v>226</v>
      </c>
      <c r="B28" s="48" t="str">
        <f>B$9</f>
        <v>Prior</v>
      </c>
      <c r="C28" s="209" t="s">
        <v>312</v>
      </c>
      <c r="D28" s="210" t="s">
        <v>313</v>
      </c>
      <c r="E28" s="210" t="s">
        <v>314</v>
      </c>
      <c r="F28" s="210" t="s">
        <v>315</v>
      </c>
      <c r="G28" s="211" t="s">
        <v>316</v>
      </c>
      <c r="H28" s="207" t="s">
        <v>317</v>
      </c>
      <c r="I28" s="49" t="str">
        <f>I$9</f>
        <v>Total</v>
      </c>
      <c r="J28" s="508" t="s">
        <v>329</v>
      </c>
      <c r="K28" s="509"/>
      <c r="L28" s="510"/>
    </row>
    <row r="29" spans="1:12" ht="13.5" customHeight="1" thickBot="1">
      <c r="A29" s="50" t="s">
        <v>318</v>
      </c>
      <c r="B29" s="42"/>
      <c r="C29" s="42"/>
      <c r="D29" s="42"/>
      <c r="E29" s="42"/>
      <c r="F29" s="42"/>
      <c r="G29" s="42"/>
      <c r="H29" s="42"/>
      <c r="I29" s="51">
        <f>SUM($B$29:$H$29)</f>
        <v>0</v>
      </c>
      <c r="J29" s="505"/>
      <c r="K29" s="506"/>
      <c r="L29" s="507"/>
    </row>
    <row r="30" spans="1:12">
      <c r="A30" s="52" t="s">
        <v>231</v>
      </c>
      <c r="B30" s="42"/>
      <c r="C30" s="42"/>
      <c r="D30" s="42"/>
      <c r="E30" s="42"/>
      <c r="F30" s="42"/>
      <c r="G30" s="42"/>
      <c r="H30" s="42"/>
      <c r="I30" s="51">
        <f>SUM($B$30:$H$30)</f>
        <v>0</v>
      </c>
      <c r="J30" s="511" t="s">
        <v>102</v>
      </c>
      <c r="K30" s="512"/>
      <c r="L30" s="513"/>
    </row>
    <row r="31" spans="1:12">
      <c r="A31" s="52" t="s">
        <v>319</v>
      </c>
      <c r="B31" s="42"/>
      <c r="C31" s="42"/>
      <c r="D31" s="42"/>
      <c r="E31" s="42"/>
      <c r="F31" s="42"/>
      <c r="G31" s="42"/>
      <c r="H31" s="42"/>
      <c r="I31" s="51">
        <f>SUM($B$31:$H$31)</f>
        <v>0</v>
      </c>
      <c r="J31" s="511"/>
      <c r="K31" s="512"/>
      <c r="L31" s="513"/>
    </row>
    <row r="32" spans="1:12">
      <c r="A32" s="52" t="s">
        <v>320</v>
      </c>
      <c r="B32" s="42"/>
      <c r="C32" s="42"/>
      <c r="D32" s="42"/>
      <c r="E32" s="42"/>
      <c r="F32" s="42"/>
      <c r="G32" s="42"/>
      <c r="H32" s="42"/>
      <c r="I32" s="51">
        <f>SUM($B$32:$H$32)</f>
        <v>0</v>
      </c>
      <c r="J32" s="511"/>
      <c r="K32" s="512"/>
      <c r="L32" s="513"/>
    </row>
    <row r="33" spans="1:12">
      <c r="A33" s="52" t="s">
        <v>321</v>
      </c>
      <c r="B33" s="42"/>
      <c r="C33" s="42"/>
      <c r="D33" s="42"/>
      <c r="E33" s="42"/>
      <c r="F33" s="42"/>
      <c r="G33" s="42"/>
      <c r="H33" s="42"/>
      <c r="I33" s="51">
        <f>SUM($B$33:$H$33)</f>
        <v>0</v>
      </c>
      <c r="J33" s="511"/>
      <c r="K33" s="512"/>
      <c r="L33" s="513"/>
    </row>
    <row r="34" spans="1:12">
      <c r="A34" s="50" t="s">
        <v>322</v>
      </c>
      <c r="B34" s="42"/>
      <c r="C34" s="42"/>
      <c r="D34" s="42"/>
      <c r="E34" s="42"/>
      <c r="F34" s="42"/>
      <c r="G34" s="42"/>
      <c r="H34" s="42"/>
      <c r="I34" s="51">
        <f>SUM($B$34:$H$34)</f>
        <v>0</v>
      </c>
      <c r="J34" s="511"/>
      <c r="K34" s="512"/>
      <c r="L34" s="513"/>
    </row>
    <row r="35" spans="1:12" ht="13.5" customHeight="1" thickBot="1">
      <c r="A35" s="53" t="s">
        <v>323</v>
      </c>
      <c r="B35" s="54">
        <f>SUM($B$29:$B$34)</f>
        <v>0</v>
      </c>
      <c r="C35" s="54">
        <f>SUM($C$29:$C$34)</f>
        <v>0</v>
      </c>
      <c r="D35" s="54">
        <f>SUM($D$29:$D$34)</f>
        <v>0</v>
      </c>
      <c r="E35" s="54">
        <f>SUM($E$29:$E$34)</f>
        <v>0</v>
      </c>
      <c r="F35" s="54">
        <f>SUM($F$29:$F$34)</f>
        <v>0</v>
      </c>
      <c r="G35" s="54">
        <f>SUM($G$29:$G$34)</f>
        <v>0</v>
      </c>
      <c r="H35" s="55">
        <f>SUM($H$29:$H$34)</f>
        <v>0</v>
      </c>
      <c r="I35" s="55">
        <f>SUM($B$35:$H$35)</f>
        <v>0</v>
      </c>
      <c r="J35" s="511"/>
      <c r="K35" s="512"/>
      <c r="L35" s="513"/>
    </row>
    <row r="36" spans="1:12">
      <c r="A36" s="514" t="s">
        <v>330</v>
      </c>
      <c r="B36" s="515"/>
      <c r="C36" s="515"/>
      <c r="D36" s="515"/>
      <c r="E36" s="515"/>
      <c r="F36" s="515"/>
      <c r="G36" s="515"/>
      <c r="H36" s="515"/>
      <c r="I36" s="515"/>
      <c r="J36" s="516" t="s">
        <v>325</v>
      </c>
      <c r="K36" s="517"/>
      <c r="L36" s="518"/>
    </row>
    <row r="37" spans="1:12">
      <c r="A37" s="50" t="s">
        <v>318</v>
      </c>
      <c r="B37" s="56"/>
      <c r="C37" s="56"/>
      <c r="D37" s="56"/>
      <c r="E37" s="56"/>
      <c r="F37" s="56"/>
      <c r="G37" s="56"/>
      <c r="H37" s="56"/>
      <c r="I37" s="57">
        <f>SUM($B$37:$H$37)</f>
        <v>0</v>
      </c>
      <c r="J37" s="519"/>
      <c r="K37" s="520"/>
      <c r="L37" s="521"/>
    </row>
    <row r="38" spans="1:12">
      <c r="A38" s="52" t="s">
        <v>231</v>
      </c>
      <c r="B38" s="56"/>
      <c r="C38" s="56"/>
      <c r="D38" s="56"/>
      <c r="E38" s="56"/>
      <c r="F38" s="56"/>
      <c r="G38" s="56"/>
      <c r="H38" s="56"/>
      <c r="I38" s="42">
        <f>SUM($B$38:$H$38)</f>
        <v>0</v>
      </c>
      <c r="J38" s="522"/>
      <c r="K38" s="523"/>
      <c r="L38" s="524"/>
    </row>
    <row r="39" spans="1:12">
      <c r="A39" s="52" t="s">
        <v>319</v>
      </c>
      <c r="B39" s="56"/>
      <c r="C39" s="56"/>
      <c r="D39" s="56"/>
      <c r="E39" s="56"/>
      <c r="F39" s="56"/>
      <c r="G39" s="56"/>
      <c r="H39" s="56"/>
      <c r="I39" s="42">
        <f>SUM($B$39:$H$39)</f>
        <v>0</v>
      </c>
      <c r="J39" s="522"/>
      <c r="K39" s="523"/>
      <c r="L39" s="524"/>
    </row>
    <row r="40" spans="1:12">
      <c r="A40" s="52" t="s">
        <v>320</v>
      </c>
      <c r="B40" s="56"/>
      <c r="C40" s="56"/>
      <c r="D40" s="56"/>
      <c r="E40" s="56"/>
      <c r="F40" s="56"/>
      <c r="G40" s="56"/>
      <c r="H40" s="56"/>
      <c r="I40" s="42">
        <f>SUM($B$40:$H$40)</f>
        <v>0</v>
      </c>
      <c r="J40" s="522"/>
      <c r="K40" s="523"/>
      <c r="L40" s="524"/>
    </row>
    <row r="41" spans="1:12">
      <c r="A41" s="52" t="s">
        <v>321</v>
      </c>
      <c r="B41" s="56"/>
      <c r="C41" s="56"/>
      <c r="D41" s="56"/>
      <c r="E41" s="56"/>
      <c r="F41" s="56"/>
      <c r="G41" s="56"/>
      <c r="H41" s="56"/>
      <c r="I41" s="42">
        <f>SUM($B$41:$H$41)</f>
        <v>0</v>
      </c>
      <c r="J41" s="522"/>
      <c r="K41" s="523"/>
      <c r="L41" s="524"/>
    </row>
    <row r="42" spans="1:12">
      <c r="A42" s="50" t="s">
        <v>322</v>
      </c>
      <c r="B42" s="56"/>
      <c r="C42" s="56"/>
      <c r="D42" s="56"/>
      <c r="E42" s="56"/>
      <c r="F42" s="56"/>
      <c r="G42" s="56"/>
      <c r="H42" s="56"/>
      <c r="I42" s="58">
        <f>SUM($B$42:$H$42)</f>
        <v>0</v>
      </c>
      <c r="J42" s="522"/>
      <c r="K42" s="523"/>
      <c r="L42" s="524"/>
    </row>
    <row r="43" spans="1:12" ht="13.5" customHeight="1">
      <c r="A43" s="59" t="s">
        <v>323</v>
      </c>
      <c r="B43" s="45">
        <f>SUM($B$37:$B$42)</f>
        <v>0</v>
      </c>
      <c r="C43" s="45">
        <f>SUM($C$37:$C$42)</f>
        <v>0</v>
      </c>
      <c r="D43" s="45">
        <f>SUM($D$37:$D$42)</f>
        <v>0</v>
      </c>
      <c r="E43" s="45">
        <f>SUM($E$37:$E$42)</f>
        <v>0</v>
      </c>
      <c r="F43" s="45">
        <f>SUM($F$37:$F$42)</f>
        <v>0</v>
      </c>
      <c r="G43" s="45">
        <f>SUM($G$37:$G$42)</f>
        <v>0</v>
      </c>
      <c r="H43" s="45">
        <f>SUM($H$37:$H$42)</f>
        <v>0</v>
      </c>
      <c r="I43" s="45">
        <f>SUM($B$43:$H$43)</f>
        <v>0</v>
      </c>
      <c r="J43" s="525"/>
      <c r="K43" s="526"/>
      <c r="L43" s="527"/>
    </row>
    <row r="44" spans="1:12" ht="13.5" customHeight="1">
      <c r="A44" s="60"/>
      <c r="B44" s="38"/>
      <c r="C44" s="38"/>
      <c r="D44" s="38"/>
      <c r="E44" s="38"/>
      <c r="F44" s="38"/>
      <c r="G44" s="38"/>
      <c r="H44" s="38"/>
      <c r="I44" s="38"/>
      <c r="J44" s="38"/>
      <c r="K44" s="61"/>
      <c r="L44" s="38"/>
    </row>
    <row r="45" spans="1:12">
      <c r="A45" s="47" t="s">
        <v>331</v>
      </c>
      <c r="B45" s="498"/>
      <c r="C45" s="499"/>
      <c r="D45" s="499"/>
      <c r="E45" s="499"/>
      <c r="F45" s="499"/>
      <c r="G45" s="499"/>
      <c r="H45" s="499"/>
      <c r="I45" s="499"/>
      <c r="J45" s="528" t="s">
        <v>327</v>
      </c>
      <c r="K45" s="529"/>
      <c r="L45" s="530"/>
    </row>
    <row r="46" spans="1:12" ht="13.5" customHeight="1" thickBot="1">
      <c r="A46" s="503" t="s">
        <v>328</v>
      </c>
      <c r="B46" s="504"/>
      <c r="C46" s="504"/>
      <c r="D46" s="504"/>
      <c r="E46" s="504"/>
      <c r="F46" s="504"/>
      <c r="G46" s="504"/>
      <c r="H46" s="504"/>
      <c r="I46" s="504"/>
      <c r="J46" s="531"/>
      <c r="K46" s="532"/>
      <c r="L46" s="533"/>
    </row>
    <row r="47" spans="1:12" ht="13.5" thickBot="1">
      <c r="A47" s="39" t="s">
        <v>226</v>
      </c>
      <c r="B47" s="48" t="str">
        <f>B$9</f>
        <v>Prior</v>
      </c>
      <c r="C47" s="209" t="s">
        <v>312</v>
      </c>
      <c r="D47" s="210" t="s">
        <v>313</v>
      </c>
      <c r="E47" s="210" t="s">
        <v>314</v>
      </c>
      <c r="F47" s="210" t="s">
        <v>315</v>
      </c>
      <c r="G47" s="211" t="s">
        <v>316</v>
      </c>
      <c r="H47" s="207" t="s">
        <v>317</v>
      </c>
      <c r="I47" s="49" t="str">
        <f>I$9</f>
        <v>Total</v>
      </c>
      <c r="J47" s="534" t="s">
        <v>329</v>
      </c>
      <c r="K47" s="535"/>
      <c r="L47" s="536"/>
    </row>
    <row r="48" spans="1:12" ht="13.5" customHeight="1" thickBot="1">
      <c r="A48" s="50" t="s">
        <v>318</v>
      </c>
      <c r="B48" s="42"/>
      <c r="C48" s="42"/>
      <c r="D48" s="42"/>
      <c r="E48" s="42"/>
      <c r="F48" s="42"/>
      <c r="G48" s="42"/>
      <c r="H48" s="42"/>
      <c r="I48" s="62">
        <f>SUM($B$48:$H$48)</f>
        <v>0</v>
      </c>
      <c r="J48" s="531"/>
      <c r="K48" s="532"/>
      <c r="L48" s="533"/>
    </row>
    <row r="49" spans="1:12">
      <c r="A49" s="52" t="s">
        <v>231</v>
      </c>
      <c r="B49" s="42"/>
      <c r="C49" s="42"/>
      <c r="D49" s="42"/>
      <c r="E49" s="42"/>
      <c r="F49" s="42"/>
      <c r="G49" s="42"/>
      <c r="H49" s="42"/>
      <c r="I49" s="63">
        <f>SUM($B$49:$H$49)</f>
        <v>0</v>
      </c>
      <c r="J49" s="511" t="s">
        <v>102</v>
      </c>
      <c r="K49" s="512"/>
      <c r="L49" s="513"/>
    </row>
    <row r="50" spans="1:12">
      <c r="A50" s="52" t="s">
        <v>319</v>
      </c>
      <c r="B50" s="42"/>
      <c r="C50" s="42"/>
      <c r="D50" s="42"/>
      <c r="E50" s="42"/>
      <c r="F50" s="42"/>
      <c r="G50" s="42"/>
      <c r="H50" s="42"/>
      <c r="I50" s="63">
        <f>SUM($B$50:$H$50)</f>
        <v>0</v>
      </c>
      <c r="J50" s="511"/>
      <c r="K50" s="512"/>
      <c r="L50" s="513"/>
    </row>
    <row r="51" spans="1:12">
      <c r="A51" s="52" t="s">
        <v>320</v>
      </c>
      <c r="B51" s="42"/>
      <c r="C51" s="42"/>
      <c r="D51" s="42"/>
      <c r="E51" s="42"/>
      <c r="F51" s="42"/>
      <c r="G51" s="42"/>
      <c r="H51" s="42"/>
      <c r="I51" s="63">
        <f>SUM($B$51:$H$51)</f>
        <v>0</v>
      </c>
      <c r="J51" s="511"/>
      <c r="K51" s="512"/>
      <c r="L51" s="513"/>
    </row>
    <row r="52" spans="1:12">
      <c r="A52" s="52" t="s">
        <v>321</v>
      </c>
      <c r="B52" s="42"/>
      <c r="C52" s="42"/>
      <c r="D52" s="42"/>
      <c r="E52" s="42"/>
      <c r="F52" s="42"/>
      <c r="G52" s="42"/>
      <c r="H52" s="42"/>
      <c r="I52" s="63">
        <f>SUM($B$52:$H$52)</f>
        <v>0</v>
      </c>
      <c r="J52" s="511"/>
      <c r="K52" s="512"/>
      <c r="L52" s="513"/>
    </row>
    <row r="53" spans="1:12">
      <c r="A53" s="50" t="s">
        <v>322</v>
      </c>
      <c r="B53" s="42"/>
      <c r="C53" s="42"/>
      <c r="D53" s="42"/>
      <c r="E53" s="42"/>
      <c r="F53" s="42"/>
      <c r="G53" s="42"/>
      <c r="H53" s="42"/>
      <c r="I53" s="64">
        <f>SUM($B$53:$H$53)</f>
        <v>0</v>
      </c>
      <c r="J53" s="511"/>
      <c r="K53" s="512"/>
      <c r="L53" s="513"/>
    </row>
    <row r="54" spans="1:12">
      <c r="A54" s="53" t="s">
        <v>323</v>
      </c>
      <c r="B54" s="54">
        <f>SUM($B$48:$B$53)</f>
        <v>0</v>
      </c>
      <c r="C54" s="54">
        <f>SUM($C$48:$C$53)</f>
        <v>0</v>
      </c>
      <c r="D54" s="54">
        <f>SUM($D$48:$D$53)</f>
        <v>0</v>
      </c>
      <c r="E54" s="54">
        <f>SUM($E$48:$E$53)</f>
        <v>0</v>
      </c>
      <c r="F54" s="54">
        <f>SUM($F$48:$F$53)</f>
        <v>0</v>
      </c>
      <c r="G54" s="54">
        <f>SUM($G$48:$G$53)</f>
        <v>0</v>
      </c>
      <c r="H54" s="55">
        <f>SUM($H$48:$H$53)</f>
        <v>0</v>
      </c>
      <c r="I54" s="54">
        <f>SUM($I$48:$I$53)</f>
        <v>0</v>
      </c>
      <c r="J54" s="537"/>
      <c r="K54" s="538"/>
      <c r="L54" s="539"/>
    </row>
    <row r="55" spans="1:12">
      <c r="A55" s="514" t="str">
        <f>$A$36</f>
        <v>Proposed Funding ($1,000s)</v>
      </c>
      <c r="B55" s="515"/>
      <c r="C55" s="515"/>
      <c r="D55" s="515"/>
      <c r="E55" s="515"/>
      <c r="F55" s="515"/>
      <c r="G55" s="515"/>
      <c r="H55" s="515"/>
      <c r="I55" s="540"/>
      <c r="J55" s="541" t="s">
        <v>325</v>
      </c>
      <c r="K55" s="542"/>
      <c r="L55" s="543"/>
    </row>
    <row r="56" spans="1:12">
      <c r="A56" s="50" t="s">
        <v>318</v>
      </c>
      <c r="B56" s="56"/>
      <c r="C56" s="56"/>
      <c r="D56" s="56"/>
      <c r="E56" s="56"/>
      <c r="F56" s="56"/>
      <c r="G56" s="56"/>
      <c r="H56" s="56"/>
      <c r="I56" s="57">
        <f>SUM($B$56:$H$56)</f>
        <v>0</v>
      </c>
      <c r="J56" s="544"/>
      <c r="K56" s="545"/>
      <c r="L56" s="546"/>
    </row>
    <row r="57" spans="1:12">
      <c r="A57" s="52" t="s">
        <v>231</v>
      </c>
      <c r="B57" s="56"/>
      <c r="C57" s="56"/>
      <c r="D57" s="56"/>
      <c r="E57" s="56"/>
      <c r="F57" s="56"/>
      <c r="G57" s="56"/>
      <c r="H57" s="56"/>
      <c r="I57" s="42">
        <f>SUM($B$57:$H$57)</f>
        <v>0</v>
      </c>
      <c r="J57" s="547"/>
      <c r="K57" s="548"/>
      <c r="L57" s="549"/>
    </row>
    <row r="58" spans="1:12">
      <c r="A58" s="52" t="s">
        <v>319</v>
      </c>
      <c r="B58" s="56"/>
      <c r="C58" s="56"/>
      <c r="D58" s="56"/>
      <c r="E58" s="56"/>
      <c r="F58" s="56"/>
      <c r="G58" s="56"/>
      <c r="H58" s="56"/>
      <c r="I58" s="42">
        <f>SUM($B$58:$H$58)</f>
        <v>0</v>
      </c>
      <c r="J58" s="547"/>
      <c r="K58" s="548"/>
      <c r="L58" s="549"/>
    </row>
    <row r="59" spans="1:12">
      <c r="A59" s="52" t="s">
        <v>320</v>
      </c>
      <c r="B59" s="56"/>
      <c r="C59" s="56"/>
      <c r="D59" s="56"/>
      <c r="E59" s="56"/>
      <c r="F59" s="56"/>
      <c r="G59" s="56"/>
      <c r="H59" s="56"/>
      <c r="I59" s="42">
        <f>SUM($B$59:$H$59)</f>
        <v>0</v>
      </c>
      <c r="J59" s="547"/>
      <c r="K59" s="548"/>
      <c r="L59" s="549"/>
    </row>
    <row r="60" spans="1:12">
      <c r="A60" s="52" t="s">
        <v>321</v>
      </c>
      <c r="B60" s="56"/>
      <c r="C60" s="56"/>
      <c r="D60" s="56"/>
      <c r="E60" s="56"/>
      <c r="F60" s="56"/>
      <c r="G60" s="56"/>
      <c r="H60" s="56"/>
      <c r="I60" s="42">
        <f>SUM($B$60:$H$60)</f>
        <v>0</v>
      </c>
      <c r="J60" s="547"/>
      <c r="K60" s="548"/>
      <c r="L60" s="549"/>
    </row>
    <row r="61" spans="1:12">
      <c r="A61" s="50" t="s">
        <v>322</v>
      </c>
      <c r="B61" s="56"/>
      <c r="C61" s="56"/>
      <c r="D61" s="56"/>
      <c r="E61" s="56"/>
      <c r="F61" s="56"/>
      <c r="G61" s="56"/>
      <c r="H61" s="56"/>
      <c r="I61" s="58">
        <f>SUM($B$61:$H$61)</f>
        <v>0</v>
      </c>
      <c r="J61" s="547"/>
      <c r="K61" s="548"/>
      <c r="L61" s="549"/>
    </row>
    <row r="62" spans="1:12" ht="13.5" customHeight="1">
      <c r="A62" s="59" t="s">
        <v>323</v>
      </c>
      <c r="B62" s="45">
        <f>SUM($B$56:$B$61)</f>
        <v>0</v>
      </c>
      <c r="C62" s="45">
        <f>SUM($C$56:$C$61)</f>
        <v>0</v>
      </c>
      <c r="D62" s="45">
        <f>SUM($D$56:$D$61)</f>
        <v>0</v>
      </c>
      <c r="E62" s="45">
        <f>SUM($E$56:$E$61)</f>
        <v>0</v>
      </c>
      <c r="F62" s="45">
        <f>SUM($F$56:$F$61)</f>
        <v>0</v>
      </c>
      <c r="G62" s="45">
        <f>SUM($G$56:$G$61)</f>
        <v>0</v>
      </c>
      <c r="H62" s="45">
        <f>SUM($H$56:$H$61)</f>
        <v>0</v>
      </c>
      <c r="I62" s="45">
        <f>SUM($B$62:$H$62)</f>
        <v>0</v>
      </c>
      <c r="J62" s="550"/>
      <c r="K62" s="551"/>
      <c r="L62" s="552"/>
    </row>
    <row r="63" spans="1:12" ht="13.5" customHeight="1"/>
    <row r="64" spans="1:12">
      <c r="A64" s="47" t="s">
        <v>332</v>
      </c>
      <c r="B64" s="498"/>
      <c r="C64" s="499"/>
      <c r="D64" s="499"/>
      <c r="E64" s="499"/>
      <c r="F64" s="499"/>
      <c r="G64" s="499"/>
      <c r="H64" s="499"/>
      <c r="I64" s="553"/>
      <c r="J64" s="528" t="s">
        <v>327</v>
      </c>
      <c r="K64" s="529"/>
      <c r="L64" s="530"/>
    </row>
    <row r="65" spans="1:12" ht="13.5" customHeight="1" thickBot="1">
      <c r="A65" s="503" t="s">
        <v>328</v>
      </c>
      <c r="B65" s="504"/>
      <c r="C65" s="504"/>
      <c r="D65" s="504"/>
      <c r="E65" s="504"/>
      <c r="F65" s="504"/>
      <c r="G65" s="504"/>
      <c r="H65" s="504"/>
      <c r="I65" s="504"/>
      <c r="J65" s="531"/>
      <c r="K65" s="532"/>
      <c r="L65" s="533"/>
    </row>
    <row r="66" spans="1:12" ht="13.5" thickBot="1">
      <c r="A66" s="39" t="s">
        <v>226</v>
      </c>
      <c r="B66" s="48" t="str">
        <f>B$9</f>
        <v>Prior</v>
      </c>
      <c r="C66" s="209" t="s">
        <v>312</v>
      </c>
      <c r="D66" s="210" t="s">
        <v>313</v>
      </c>
      <c r="E66" s="210" t="s">
        <v>314</v>
      </c>
      <c r="F66" s="210" t="s">
        <v>315</v>
      </c>
      <c r="G66" s="211" t="s">
        <v>316</v>
      </c>
      <c r="H66" s="207" t="s">
        <v>317</v>
      </c>
      <c r="I66" s="48" t="str">
        <f>I$9</f>
        <v>Total</v>
      </c>
      <c r="J66" s="534" t="s">
        <v>329</v>
      </c>
      <c r="K66" s="535"/>
      <c r="L66" s="536"/>
    </row>
    <row r="67" spans="1:12" ht="13.5" customHeight="1" thickBot="1">
      <c r="A67" s="50" t="s">
        <v>318</v>
      </c>
      <c r="B67" s="42"/>
      <c r="C67" s="42"/>
      <c r="D67" s="42"/>
      <c r="E67" s="42"/>
      <c r="F67" s="42"/>
      <c r="G67" s="42"/>
      <c r="H67" s="42"/>
      <c r="I67" s="51">
        <f>SUM($B$67:$H$67)</f>
        <v>0</v>
      </c>
      <c r="J67" s="531"/>
      <c r="K67" s="532"/>
      <c r="L67" s="533"/>
    </row>
    <row r="68" spans="1:12">
      <c r="A68" s="52" t="s">
        <v>231</v>
      </c>
      <c r="B68" s="42"/>
      <c r="C68" s="42"/>
      <c r="D68" s="42"/>
      <c r="E68" s="42"/>
      <c r="F68" s="42"/>
      <c r="G68" s="42"/>
      <c r="H68" s="42"/>
      <c r="I68" s="51">
        <f>SUM($B$68:$H$68)</f>
        <v>0</v>
      </c>
      <c r="J68" s="554" t="s">
        <v>102</v>
      </c>
      <c r="K68" s="555"/>
      <c r="L68" s="556"/>
    </row>
    <row r="69" spans="1:12">
      <c r="A69" s="52" t="s">
        <v>319</v>
      </c>
      <c r="B69" s="42"/>
      <c r="C69" s="42"/>
      <c r="D69" s="42"/>
      <c r="E69" s="42"/>
      <c r="F69" s="42"/>
      <c r="G69" s="42"/>
      <c r="H69" s="42"/>
      <c r="I69" s="51">
        <f>SUM($B$69:$H$69)</f>
        <v>0</v>
      </c>
      <c r="J69" s="511"/>
      <c r="K69" s="512"/>
      <c r="L69" s="513"/>
    </row>
    <row r="70" spans="1:12">
      <c r="A70" s="52" t="s">
        <v>320</v>
      </c>
      <c r="B70" s="42"/>
      <c r="C70" s="42"/>
      <c r="D70" s="42"/>
      <c r="E70" s="42"/>
      <c r="F70" s="42"/>
      <c r="G70" s="42"/>
      <c r="H70" s="42"/>
      <c r="I70" s="51">
        <f>SUM($B$70:$H$70)</f>
        <v>0</v>
      </c>
      <c r="J70" s="511"/>
      <c r="K70" s="512"/>
      <c r="L70" s="513"/>
    </row>
    <row r="71" spans="1:12">
      <c r="A71" s="52" t="s">
        <v>321</v>
      </c>
      <c r="B71" s="42"/>
      <c r="C71" s="42"/>
      <c r="D71" s="42"/>
      <c r="E71" s="42"/>
      <c r="F71" s="42"/>
      <c r="G71" s="42"/>
      <c r="H71" s="42"/>
      <c r="I71" s="51">
        <f>SUM($B$71:$H$71)</f>
        <v>0</v>
      </c>
      <c r="J71" s="511"/>
      <c r="K71" s="512"/>
      <c r="L71" s="513"/>
    </row>
    <row r="72" spans="1:12">
      <c r="A72" s="50" t="s">
        <v>322</v>
      </c>
      <c r="B72" s="42"/>
      <c r="C72" s="42"/>
      <c r="D72" s="42"/>
      <c r="E72" s="42"/>
      <c r="F72" s="42"/>
      <c r="G72" s="42"/>
      <c r="H72" s="42"/>
      <c r="I72" s="51">
        <f>SUM($B$72:$H$72)</f>
        <v>0</v>
      </c>
      <c r="J72" s="511"/>
      <c r="K72" s="512"/>
      <c r="L72" s="513"/>
    </row>
    <row r="73" spans="1:12">
      <c r="A73" s="53" t="s">
        <v>323</v>
      </c>
      <c r="B73" s="54">
        <f>SUM($B$67:$B$72)</f>
        <v>0</v>
      </c>
      <c r="C73" s="54">
        <f>SUM($C$67:$C$72)</f>
        <v>0</v>
      </c>
      <c r="D73" s="54">
        <f>SUM($D$67:$D$72)</f>
        <v>0</v>
      </c>
      <c r="E73" s="54">
        <f>SUM($E$67:$E$72)</f>
        <v>0</v>
      </c>
      <c r="F73" s="54">
        <f>SUM($F$67:$F$72)</f>
        <v>0</v>
      </c>
      <c r="G73" s="54">
        <f>SUM($G$67:$G$72)</f>
        <v>0</v>
      </c>
      <c r="H73" s="55">
        <f>SUM($H$67:$H$72)</f>
        <v>0</v>
      </c>
      <c r="I73" s="55">
        <f>SUM($B$73:$H$73)</f>
        <v>0</v>
      </c>
      <c r="J73" s="537"/>
      <c r="K73" s="538"/>
      <c r="L73" s="539"/>
    </row>
    <row r="74" spans="1:12">
      <c r="A74" s="514" t="str">
        <f>$A$36</f>
        <v>Proposed Funding ($1,000s)</v>
      </c>
      <c r="B74" s="515"/>
      <c r="C74" s="515"/>
      <c r="D74" s="515"/>
      <c r="E74" s="515"/>
      <c r="F74" s="515"/>
      <c r="G74" s="515"/>
      <c r="H74" s="515"/>
      <c r="I74" s="540"/>
      <c r="J74" s="541" t="s">
        <v>325</v>
      </c>
      <c r="K74" s="542"/>
      <c r="L74" s="543"/>
    </row>
    <row r="75" spans="1:12">
      <c r="A75" s="50" t="s">
        <v>318</v>
      </c>
      <c r="B75" s="56"/>
      <c r="C75" s="56"/>
      <c r="D75" s="56"/>
      <c r="E75" s="56"/>
      <c r="F75" s="56"/>
      <c r="G75" s="56"/>
      <c r="H75" s="56"/>
      <c r="I75" s="57">
        <f>SUM($B$75:$H$75)</f>
        <v>0</v>
      </c>
      <c r="J75" s="544"/>
      <c r="K75" s="545"/>
      <c r="L75" s="546"/>
    </row>
    <row r="76" spans="1:12">
      <c r="A76" s="52" t="s">
        <v>231</v>
      </c>
      <c r="B76" s="56"/>
      <c r="C76" s="56"/>
      <c r="D76" s="56"/>
      <c r="E76" s="56"/>
      <c r="F76" s="56"/>
      <c r="G76" s="56"/>
      <c r="H76" s="56"/>
      <c r="I76" s="42">
        <f>SUM($B$76:$H$76)</f>
        <v>0</v>
      </c>
      <c r="J76" s="547"/>
      <c r="K76" s="548"/>
      <c r="L76" s="549"/>
    </row>
    <row r="77" spans="1:12">
      <c r="A77" s="52" t="s">
        <v>319</v>
      </c>
      <c r="B77" s="56"/>
      <c r="C77" s="56"/>
      <c r="D77" s="56"/>
      <c r="E77" s="56"/>
      <c r="F77" s="56"/>
      <c r="G77" s="56"/>
      <c r="H77" s="56"/>
      <c r="I77" s="42">
        <f>SUM($B$77:$H$77)</f>
        <v>0</v>
      </c>
      <c r="J77" s="547"/>
      <c r="K77" s="548"/>
      <c r="L77" s="549"/>
    </row>
    <row r="78" spans="1:12">
      <c r="A78" s="52" t="s">
        <v>320</v>
      </c>
      <c r="B78" s="56"/>
      <c r="C78" s="56"/>
      <c r="D78" s="56"/>
      <c r="E78" s="56"/>
      <c r="F78" s="56"/>
      <c r="G78" s="56"/>
      <c r="H78" s="56"/>
      <c r="I78" s="42">
        <f>SUM($B$78:$H$78)</f>
        <v>0</v>
      </c>
      <c r="J78" s="547"/>
      <c r="K78" s="548"/>
      <c r="L78" s="549"/>
    </row>
    <row r="79" spans="1:12">
      <c r="A79" s="52" t="s">
        <v>321</v>
      </c>
      <c r="B79" s="56"/>
      <c r="C79" s="56"/>
      <c r="D79" s="56"/>
      <c r="E79" s="56"/>
      <c r="F79" s="56"/>
      <c r="G79" s="56"/>
      <c r="H79" s="56"/>
      <c r="I79" s="42">
        <f>SUM($B$79:$H$79)</f>
        <v>0</v>
      </c>
      <c r="J79" s="547"/>
      <c r="K79" s="548"/>
      <c r="L79" s="549"/>
    </row>
    <row r="80" spans="1:12">
      <c r="A80" s="50" t="s">
        <v>322</v>
      </c>
      <c r="B80" s="56"/>
      <c r="C80" s="56"/>
      <c r="D80" s="56"/>
      <c r="E80" s="56"/>
      <c r="F80" s="56"/>
      <c r="G80" s="56"/>
      <c r="H80" s="56"/>
      <c r="I80" s="58">
        <f>SUM($B$80:$H$80)</f>
        <v>0</v>
      </c>
      <c r="J80" s="547"/>
      <c r="K80" s="548"/>
      <c r="L80" s="549"/>
    </row>
    <row r="81" spans="1:12" ht="13.5" customHeight="1">
      <c r="A81" s="59" t="s">
        <v>323</v>
      </c>
      <c r="B81" s="45">
        <f>SUM($B$75:$B$80)</f>
        <v>0</v>
      </c>
      <c r="C81" s="45">
        <f>SUM($C$75:$C$80)</f>
        <v>0</v>
      </c>
      <c r="D81" s="45">
        <f>SUM($D$75:$D$80)</f>
        <v>0</v>
      </c>
      <c r="E81" s="45">
        <f>SUM($E$75:$E$80)</f>
        <v>0</v>
      </c>
      <c r="F81" s="45">
        <f>SUM($F$75:$F$80)</f>
        <v>0</v>
      </c>
      <c r="G81" s="45">
        <f>SUM($G$75:$G$80)</f>
        <v>0</v>
      </c>
      <c r="H81" s="45">
        <f>SUM($H$75:$H$80)</f>
        <v>0</v>
      </c>
      <c r="I81" s="45">
        <f>SUM($B$81:$H$81)</f>
        <v>0</v>
      </c>
      <c r="J81" s="550"/>
      <c r="K81" s="551"/>
      <c r="L81" s="552"/>
    </row>
    <row r="82" spans="1:12" ht="13.5" customHeight="1">
      <c r="A82" s="65"/>
      <c r="B82" s="66"/>
      <c r="C82" s="66"/>
      <c r="D82" s="66"/>
      <c r="E82" s="66"/>
      <c r="F82" s="66"/>
      <c r="G82" s="66"/>
      <c r="H82" s="66"/>
      <c r="I82" s="66"/>
      <c r="J82" s="67"/>
      <c r="K82" s="67"/>
      <c r="L82" s="67"/>
    </row>
    <row r="83" spans="1:12">
      <c r="A83" s="47" t="s">
        <v>333</v>
      </c>
      <c r="B83" s="498"/>
      <c r="C83" s="499"/>
      <c r="D83" s="499"/>
      <c r="E83" s="499"/>
      <c r="F83" s="499"/>
      <c r="G83" s="499"/>
      <c r="H83" s="499"/>
      <c r="I83" s="553"/>
      <c r="J83" s="528" t="s">
        <v>327</v>
      </c>
      <c r="K83" s="529"/>
      <c r="L83" s="530"/>
    </row>
    <row r="84" spans="1:12" ht="13.5" customHeight="1" thickBot="1">
      <c r="A84" s="503" t="s">
        <v>328</v>
      </c>
      <c r="B84" s="504"/>
      <c r="C84" s="504"/>
      <c r="D84" s="504"/>
      <c r="E84" s="504"/>
      <c r="F84" s="504"/>
      <c r="G84" s="504"/>
      <c r="H84" s="504"/>
      <c r="I84" s="504"/>
      <c r="J84" s="531"/>
      <c r="K84" s="532"/>
      <c r="L84" s="533"/>
    </row>
    <row r="85" spans="1:12" ht="13.5" thickBot="1">
      <c r="A85" s="39" t="s">
        <v>226</v>
      </c>
      <c r="B85" s="48" t="str">
        <f>B$9</f>
        <v>Prior</v>
      </c>
      <c r="C85" s="209" t="s">
        <v>312</v>
      </c>
      <c r="D85" s="210" t="s">
        <v>313</v>
      </c>
      <c r="E85" s="210" t="s">
        <v>314</v>
      </c>
      <c r="F85" s="210" t="s">
        <v>315</v>
      </c>
      <c r="G85" s="211" t="s">
        <v>316</v>
      </c>
      <c r="H85" s="207" t="s">
        <v>317</v>
      </c>
      <c r="I85" s="48" t="str">
        <f>I$9</f>
        <v>Total</v>
      </c>
      <c r="J85" s="534" t="s">
        <v>329</v>
      </c>
      <c r="K85" s="535"/>
      <c r="L85" s="536"/>
    </row>
    <row r="86" spans="1:12" ht="13.5" customHeight="1" thickBot="1">
      <c r="A86" s="50" t="s">
        <v>318</v>
      </c>
      <c r="B86" s="42"/>
      <c r="C86" s="42"/>
      <c r="D86" s="42"/>
      <c r="E86" s="42"/>
      <c r="F86" s="42"/>
      <c r="G86" s="42"/>
      <c r="H86" s="42"/>
      <c r="I86" s="51">
        <f>SUM($B$86:$H$86)</f>
        <v>0</v>
      </c>
      <c r="J86" s="531" t="s">
        <v>102</v>
      </c>
      <c r="K86" s="532"/>
      <c r="L86" s="533"/>
    </row>
    <row r="87" spans="1:12">
      <c r="A87" s="52" t="s">
        <v>231</v>
      </c>
      <c r="B87" s="42"/>
      <c r="C87" s="42"/>
      <c r="D87" s="42"/>
      <c r="E87" s="42"/>
      <c r="F87" s="42"/>
      <c r="G87" s="42"/>
      <c r="H87" s="42"/>
      <c r="I87" s="51">
        <f>SUM($B$87:$H$87)</f>
        <v>0</v>
      </c>
      <c r="J87" s="554" t="s">
        <v>102</v>
      </c>
      <c r="K87" s="555"/>
      <c r="L87" s="556"/>
    </row>
    <row r="88" spans="1:12">
      <c r="A88" s="52" t="s">
        <v>319</v>
      </c>
      <c r="B88" s="42"/>
      <c r="C88" s="42"/>
      <c r="D88" s="42"/>
      <c r="E88" s="42"/>
      <c r="F88" s="42"/>
      <c r="G88" s="42"/>
      <c r="H88" s="42"/>
      <c r="I88" s="51">
        <f>SUM($B$88:$H$88)</f>
        <v>0</v>
      </c>
      <c r="J88" s="511"/>
      <c r="K88" s="512"/>
      <c r="L88" s="513"/>
    </row>
    <row r="89" spans="1:12">
      <c r="A89" s="52" t="s">
        <v>320</v>
      </c>
      <c r="B89" s="42"/>
      <c r="C89" s="42"/>
      <c r="D89" s="42"/>
      <c r="E89" s="42"/>
      <c r="F89" s="42"/>
      <c r="G89" s="42"/>
      <c r="H89" s="42"/>
      <c r="I89" s="51">
        <f>SUM($B$89:$H$89)</f>
        <v>0</v>
      </c>
      <c r="J89" s="511"/>
      <c r="K89" s="512"/>
      <c r="L89" s="513"/>
    </row>
    <row r="90" spans="1:12">
      <c r="A90" s="52" t="s">
        <v>321</v>
      </c>
      <c r="B90" s="42"/>
      <c r="C90" s="42"/>
      <c r="D90" s="42"/>
      <c r="E90" s="42"/>
      <c r="F90" s="42"/>
      <c r="G90" s="42"/>
      <c r="H90" s="42"/>
      <c r="I90" s="51">
        <f>SUM($B$90:$H$90)</f>
        <v>0</v>
      </c>
      <c r="J90" s="511"/>
      <c r="K90" s="512"/>
      <c r="L90" s="513"/>
    </row>
    <row r="91" spans="1:12">
      <c r="A91" s="50" t="s">
        <v>322</v>
      </c>
      <c r="B91" s="42"/>
      <c r="C91" s="42"/>
      <c r="D91" s="42"/>
      <c r="E91" s="42"/>
      <c r="F91" s="42"/>
      <c r="G91" s="42"/>
      <c r="H91" s="42"/>
      <c r="I91" s="51">
        <f>SUM($B$91:$H$91)</f>
        <v>0</v>
      </c>
      <c r="J91" s="511"/>
      <c r="K91" s="512"/>
      <c r="L91" s="513"/>
    </row>
    <row r="92" spans="1:12">
      <c r="A92" s="53" t="s">
        <v>323</v>
      </c>
      <c r="B92" s="54">
        <f>SUM($B$86:$B$91)</f>
        <v>0</v>
      </c>
      <c r="C92" s="54">
        <f>SUM($C$86:$C$91)</f>
        <v>0</v>
      </c>
      <c r="D92" s="54">
        <f>SUM($D$86:$D$91)</f>
        <v>0</v>
      </c>
      <c r="E92" s="54">
        <f>SUM($E$86:$E$91)</f>
        <v>0</v>
      </c>
      <c r="F92" s="54">
        <f>SUM($F$86:$F$91)</f>
        <v>0</v>
      </c>
      <c r="G92" s="54">
        <f>SUM($G$86:$G$91)</f>
        <v>0</v>
      </c>
      <c r="H92" s="55">
        <f>SUM($H$86:$H$91)</f>
        <v>0</v>
      </c>
      <c r="I92" s="55">
        <f>SUM($B$92:$H$92)</f>
        <v>0</v>
      </c>
      <c r="J92" s="537"/>
      <c r="K92" s="538"/>
      <c r="L92" s="539"/>
    </row>
    <row r="93" spans="1:12">
      <c r="A93" s="514" t="str">
        <f>$A$36</f>
        <v>Proposed Funding ($1,000s)</v>
      </c>
      <c r="B93" s="515"/>
      <c r="C93" s="515"/>
      <c r="D93" s="515"/>
      <c r="E93" s="515"/>
      <c r="F93" s="515"/>
      <c r="G93" s="515"/>
      <c r="H93" s="515"/>
      <c r="I93" s="540"/>
      <c r="J93" s="541" t="s">
        <v>325</v>
      </c>
      <c r="K93" s="542"/>
      <c r="L93" s="543"/>
    </row>
    <row r="94" spans="1:12">
      <c r="A94" s="50" t="s">
        <v>318</v>
      </c>
      <c r="B94" s="56"/>
      <c r="C94" s="56"/>
      <c r="D94" s="56"/>
      <c r="E94" s="56"/>
      <c r="F94" s="56"/>
      <c r="G94" s="56"/>
      <c r="H94" s="56"/>
      <c r="I94" s="57">
        <f>SUM($B$94:$H$94)</f>
        <v>0</v>
      </c>
      <c r="J94" s="544"/>
      <c r="K94" s="545"/>
      <c r="L94" s="546"/>
    </row>
    <row r="95" spans="1:12">
      <c r="A95" s="52" t="s">
        <v>231</v>
      </c>
      <c r="B95" s="56"/>
      <c r="C95" s="56"/>
      <c r="D95" s="56"/>
      <c r="E95" s="56"/>
      <c r="F95" s="56"/>
      <c r="G95" s="56"/>
      <c r="H95" s="56"/>
      <c r="I95" s="42">
        <f>SUM($B$95:$H$95)</f>
        <v>0</v>
      </c>
      <c r="J95" s="547"/>
      <c r="K95" s="548"/>
      <c r="L95" s="549"/>
    </row>
    <row r="96" spans="1:12">
      <c r="A96" s="52" t="s">
        <v>319</v>
      </c>
      <c r="B96" s="56"/>
      <c r="C96" s="56"/>
      <c r="D96" s="56"/>
      <c r="E96" s="56"/>
      <c r="F96" s="56"/>
      <c r="G96" s="56"/>
      <c r="H96" s="56"/>
      <c r="I96" s="42">
        <f>SUM($B$96:$H$96)</f>
        <v>0</v>
      </c>
      <c r="J96" s="547"/>
      <c r="K96" s="548"/>
      <c r="L96" s="549"/>
    </row>
    <row r="97" spans="1:12">
      <c r="A97" s="52" t="s">
        <v>320</v>
      </c>
      <c r="B97" s="56"/>
      <c r="C97" s="56"/>
      <c r="D97" s="56"/>
      <c r="E97" s="56"/>
      <c r="F97" s="56"/>
      <c r="G97" s="56"/>
      <c r="H97" s="56"/>
      <c r="I97" s="42">
        <f>SUM($B$97:$H$97)</f>
        <v>0</v>
      </c>
      <c r="J97" s="547"/>
      <c r="K97" s="548"/>
      <c r="L97" s="549"/>
    </row>
    <row r="98" spans="1:12">
      <c r="A98" s="52" t="s">
        <v>321</v>
      </c>
      <c r="B98" s="56"/>
      <c r="C98" s="56"/>
      <c r="D98" s="56"/>
      <c r="E98" s="56"/>
      <c r="F98" s="56"/>
      <c r="G98" s="56"/>
      <c r="H98" s="56"/>
      <c r="I98" s="42">
        <f>SUM($B$98:$H$98)</f>
        <v>0</v>
      </c>
      <c r="J98" s="547"/>
      <c r="K98" s="548"/>
      <c r="L98" s="549"/>
    </row>
    <row r="99" spans="1:12">
      <c r="A99" s="50" t="s">
        <v>322</v>
      </c>
      <c r="B99" s="56"/>
      <c r="C99" s="56"/>
      <c r="D99" s="56"/>
      <c r="E99" s="56"/>
      <c r="F99" s="56"/>
      <c r="G99" s="56"/>
      <c r="H99" s="56"/>
      <c r="I99" s="58">
        <f>SUM($B$99:$H$99)</f>
        <v>0</v>
      </c>
      <c r="J99" s="547"/>
      <c r="K99" s="548"/>
      <c r="L99" s="549"/>
    </row>
    <row r="100" spans="1:12" ht="13.5" customHeight="1">
      <c r="A100" s="59" t="s">
        <v>323</v>
      </c>
      <c r="B100" s="45">
        <f>SUM($B$94:$B$99)</f>
        <v>0</v>
      </c>
      <c r="C100" s="45">
        <f>SUM($C$94:$C$99)</f>
        <v>0</v>
      </c>
      <c r="D100" s="45">
        <f>SUM($D$94:$D$99)</f>
        <v>0</v>
      </c>
      <c r="E100" s="45">
        <f>SUM($E$94:$E$99)</f>
        <v>0</v>
      </c>
      <c r="F100" s="45">
        <f>SUM($F$94:$F$99)</f>
        <v>0</v>
      </c>
      <c r="G100" s="45">
        <f>SUM($G$94:$G$99)</f>
        <v>0</v>
      </c>
      <c r="H100" s="45">
        <f>SUM($H$94:$H$99)</f>
        <v>0</v>
      </c>
      <c r="I100" s="45">
        <f>SUM($B$100:$H$100)</f>
        <v>0</v>
      </c>
      <c r="J100" s="550"/>
      <c r="K100" s="551"/>
      <c r="L100" s="552"/>
    </row>
    <row r="101" spans="1:12" ht="13.5" customHeight="1"/>
    <row r="102" spans="1:12">
      <c r="A102" s="47" t="s">
        <v>334</v>
      </c>
      <c r="B102" s="498"/>
      <c r="C102" s="499"/>
      <c r="D102" s="499"/>
      <c r="E102" s="499"/>
      <c r="F102" s="499"/>
      <c r="G102" s="499"/>
      <c r="H102" s="499"/>
      <c r="I102" s="553"/>
      <c r="J102" s="528" t="s">
        <v>327</v>
      </c>
      <c r="K102" s="529"/>
      <c r="L102" s="530"/>
    </row>
    <row r="103" spans="1:12" ht="13.5" customHeight="1" thickBot="1">
      <c r="A103" s="503" t="s">
        <v>328</v>
      </c>
      <c r="B103" s="504"/>
      <c r="C103" s="504"/>
      <c r="D103" s="504"/>
      <c r="E103" s="504"/>
      <c r="F103" s="504"/>
      <c r="G103" s="504"/>
      <c r="H103" s="504"/>
      <c r="I103" s="504"/>
      <c r="J103" s="531"/>
      <c r="K103" s="532"/>
      <c r="L103" s="533"/>
    </row>
    <row r="104" spans="1:12" ht="13.5" thickBot="1">
      <c r="A104" s="39" t="s">
        <v>226</v>
      </c>
      <c r="B104" s="48" t="str">
        <f>B$9</f>
        <v>Prior</v>
      </c>
      <c r="C104" s="209" t="s">
        <v>312</v>
      </c>
      <c r="D104" s="210" t="s">
        <v>313</v>
      </c>
      <c r="E104" s="210" t="s">
        <v>314</v>
      </c>
      <c r="F104" s="210" t="s">
        <v>315</v>
      </c>
      <c r="G104" s="211" t="s">
        <v>316</v>
      </c>
      <c r="H104" s="207" t="s">
        <v>317</v>
      </c>
      <c r="I104" s="48" t="str">
        <f>I$9</f>
        <v>Total</v>
      </c>
      <c r="J104" s="534" t="s">
        <v>329</v>
      </c>
      <c r="K104" s="535"/>
      <c r="L104" s="536"/>
    </row>
    <row r="105" spans="1:12" ht="13.5" customHeight="1" thickBot="1">
      <c r="A105" s="50" t="s">
        <v>318</v>
      </c>
      <c r="B105" s="42"/>
      <c r="C105" s="42"/>
      <c r="D105" s="42"/>
      <c r="E105" s="42"/>
      <c r="F105" s="42"/>
      <c r="G105" s="42"/>
      <c r="H105" s="42"/>
      <c r="I105" s="51">
        <f>SUM($B$105:$H$105)</f>
        <v>0</v>
      </c>
      <c r="J105" s="531"/>
      <c r="K105" s="532"/>
      <c r="L105" s="533"/>
    </row>
    <row r="106" spans="1:12">
      <c r="A106" s="52" t="s">
        <v>231</v>
      </c>
      <c r="B106" s="42"/>
      <c r="C106" s="42"/>
      <c r="D106" s="42"/>
      <c r="E106" s="42"/>
      <c r="F106" s="42"/>
      <c r="G106" s="42"/>
      <c r="H106" s="42"/>
      <c r="I106" s="51">
        <f>SUM($B$106:$H$106)</f>
        <v>0</v>
      </c>
      <c r="J106" s="554" t="s">
        <v>102</v>
      </c>
      <c r="K106" s="555"/>
      <c r="L106" s="556"/>
    </row>
    <row r="107" spans="1:12">
      <c r="A107" s="52" t="s">
        <v>319</v>
      </c>
      <c r="B107" s="42"/>
      <c r="C107" s="42"/>
      <c r="D107" s="42"/>
      <c r="E107" s="42"/>
      <c r="F107" s="42"/>
      <c r="G107" s="42"/>
      <c r="H107" s="42"/>
      <c r="I107" s="51">
        <f>SUM($B$107:$H$107)</f>
        <v>0</v>
      </c>
      <c r="J107" s="511"/>
      <c r="K107" s="512"/>
      <c r="L107" s="513"/>
    </row>
    <row r="108" spans="1:12">
      <c r="A108" s="52" t="s">
        <v>320</v>
      </c>
      <c r="B108" s="42"/>
      <c r="C108" s="42"/>
      <c r="D108" s="42"/>
      <c r="E108" s="42"/>
      <c r="F108" s="42"/>
      <c r="G108" s="42"/>
      <c r="H108" s="42"/>
      <c r="I108" s="51">
        <f>SUM($B$108:$H$108)</f>
        <v>0</v>
      </c>
      <c r="J108" s="511"/>
      <c r="K108" s="512"/>
      <c r="L108" s="513"/>
    </row>
    <row r="109" spans="1:12">
      <c r="A109" s="52" t="s">
        <v>321</v>
      </c>
      <c r="B109" s="42"/>
      <c r="C109" s="42"/>
      <c r="D109" s="42"/>
      <c r="E109" s="42"/>
      <c r="F109" s="42"/>
      <c r="G109" s="42"/>
      <c r="H109" s="42"/>
      <c r="I109" s="51">
        <f>SUM($B$109:$H$109)</f>
        <v>0</v>
      </c>
      <c r="J109" s="511"/>
      <c r="K109" s="512"/>
      <c r="L109" s="513"/>
    </row>
    <row r="110" spans="1:12">
      <c r="A110" s="50" t="s">
        <v>322</v>
      </c>
      <c r="B110" s="42"/>
      <c r="C110" s="42"/>
      <c r="D110" s="42"/>
      <c r="E110" s="42"/>
      <c r="F110" s="42"/>
      <c r="G110" s="42"/>
      <c r="H110" s="42"/>
      <c r="I110" s="51">
        <f>SUM($B$110:$H$110)</f>
        <v>0</v>
      </c>
      <c r="J110" s="511"/>
      <c r="K110" s="512"/>
      <c r="L110" s="513"/>
    </row>
    <row r="111" spans="1:12">
      <c r="A111" s="53" t="s">
        <v>323</v>
      </c>
      <c r="B111" s="54">
        <f>SUM($B$105:$B$110)</f>
        <v>0</v>
      </c>
      <c r="C111" s="54">
        <f>SUM($C$105:$C$110)</f>
        <v>0</v>
      </c>
      <c r="D111" s="54">
        <f>SUM($D$105:$D$110)</f>
        <v>0</v>
      </c>
      <c r="E111" s="54">
        <f>SUM($E$105:$E$110)</f>
        <v>0</v>
      </c>
      <c r="F111" s="54">
        <f>SUM($F$105:$F$110)</f>
        <v>0</v>
      </c>
      <c r="G111" s="54">
        <f>SUM($G$105:$G$110)</f>
        <v>0</v>
      </c>
      <c r="H111" s="55">
        <f>SUM($H$105:$H$110)</f>
        <v>0</v>
      </c>
      <c r="I111" s="55">
        <f>SUM($B$111:$H$111)</f>
        <v>0</v>
      </c>
      <c r="J111" s="537"/>
      <c r="K111" s="538"/>
      <c r="L111" s="539"/>
    </row>
    <row r="112" spans="1:12">
      <c r="A112" s="514" t="str">
        <f>$A$36</f>
        <v>Proposed Funding ($1,000s)</v>
      </c>
      <c r="B112" s="515"/>
      <c r="C112" s="515"/>
      <c r="D112" s="515"/>
      <c r="E112" s="515"/>
      <c r="F112" s="515"/>
      <c r="G112" s="515"/>
      <c r="H112" s="515"/>
      <c r="I112" s="540"/>
      <c r="J112" s="541" t="s">
        <v>325</v>
      </c>
      <c r="K112" s="542"/>
      <c r="L112" s="543"/>
    </row>
    <row r="113" spans="1:12">
      <c r="A113" s="50" t="s">
        <v>318</v>
      </c>
      <c r="B113" s="56"/>
      <c r="C113" s="56"/>
      <c r="D113" s="56"/>
      <c r="E113" s="56"/>
      <c r="F113" s="56"/>
      <c r="G113" s="56"/>
      <c r="H113" s="56"/>
      <c r="I113" s="57">
        <f>SUM($B$113:$H$113)</f>
        <v>0</v>
      </c>
      <c r="J113" s="544"/>
      <c r="K113" s="545"/>
      <c r="L113" s="546"/>
    </row>
    <row r="114" spans="1:12">
      <c r="A114" s="52" t="s">
        <v>231</v>
      </c>
      <c r="B114" s="56"/>
      <c r="C114" s="56"/>
      <c r="D114" s="56"/>
      <c r="E114" s="56"/>
      <c r="F114" s="56"/>
      <c r="G114" s="56"/>
      <c r="H114" s="56"/>
      <c r="I114" s="42">
        <f>SUM($B$114:$H$114)</f>
        <v>0</v>
      </c>
      <c r="J114" s="547"/>
      <c r="K114" s="548"/>
      <c r="L114" s="549"/>
    </row>
    <row r="115" spans="1:12">
      <c r="A115" s="52" t="s">
        <v>319</v>
      </c>
      <c r="B115" s="56"/>
      <c r="C115" s="56"/>
      <c r="D115" s="56"/>
      <c r="E115" s="56"/>
      <c r="F115" s="56"/>
      <c r="G115" s="56"/>
      <c r="H115" s="56"/>
      <c r="I115" s="42">
        <f>SUM($B$115:$H$115)</f>
        <v>0</v>
      </c>
      <c r="J115" s="547"/>
      <c r="K115" s="548"/>
      <c r="L115" s="549"/>
    </row>
    <row r="116" spans="1:12">
      <c r="A116" s="52" t="s">
        <v>320</v>
      </c>
      <c r="B116" s="56"/>
      <c r="C116" s="56"/>
      <c r="D116" s="56"/>
      <c r="E116" s="56"/>
      <c r="F116" s="56"/>
      <c r="G116" s="56"/>
      <c r="H116" s="56"/>
      <c r="I116" s="42">
        <f>SUM($B$116:$H$116)</f>
        <v>0</v>
      </c>
      <c r="J116" s="547"/>
      <c r="K116" s="548"/>
      <c r="L116" s="549"/>
    </row>
    <row r="117" spans="1:12">
      <c r="A117" s="52" t="s">
        <v>321</v>
      </c>
      <c r="B117" s="56"/>
      <c r="C117" s="56"/>
      <c r="D117" s="56"/>
      <c r="E117" s="56"/>
      <c r="F117" s="56"/>
      <c r="G117" s="56"/>
      <c r="H117" s="56"/>
      <c r="I117" s="42">
        <f>SUM($B$117:$H$117)</f>
        <v>0</v>
      </c>
      <c r="J117" s="547"/>
      <c r="K117" s="548"/>
      <c r="L117" s="549"/>
    </row>
    <row r="118" spans="1:12">
      <c r="A118" s="50" t="s">
        <v>322</v>
      </c>
      <c r="B118" s="56"/>
      <c r="C118" s="56"/>
      <c r="D118" s="56"/>
      <c r="E118" s="56"/>
      <c r="F118" s="56"/>
      <c r="G118" s="56"/>
      <c r="H118" s="56"/>
      <c r="I118" s="58">
        <f>SUM($B$118:$H$118)</f>
        <v>0</v>
      </c>
      <c r="J118" s="547"/>
      <c r="K118" s="548"/>
      <c r="L118" s="549"/>
    </row>
    <row r="119" spans="1:12" ht="13.5" customHeight="1">
      <c r="A119" s="59" t="s">
        <v>323</v>
      </c>
      <c r="B119" s="45">
        <f>SUM($B$113:$B$118)</f>
        <v>0</v>
      </c>
      <c r="C119" s="45">
        <f>SUM($C$113:$C$118)</f>
        <v>0</v>
      </c>
      <c r="D119" s="45">
        <f>SUM($D$113:$D$118)</f>
        <v>0</v>
      </c>
      <c r="E119" s="45">
        <f>SUM($E$113:$E$118)</f>
        <v>0</v>
      </c>
      <c r="F119" s="45">
        <f>SUM($F$113:$F$118)</f>
        <v>0</v>
      </c>
      <c r="G119" s="45">
        <f>SUM($G$113:$G$118)</f>
        <v>0</v>
      </c>
      <c r="H119" s="45">
        <f>SUM($H$113:$H$118)</f>
        <v>0</v>
      </c>
      <c r="I119" s="45">
        <f>SUM($B$119:$H$119)</f>
        <v>0</v>
      </c>
      <c r="J119" s="550"/>
      <c r="K119" s="551"/>
      <c r="L119" s="552"/>
    </row>
    <row r="120" spans="1:12" ht="13.5" customHeight="1"/>
    <row r="121" spans="1:12">
      <c r="A121" s="47" t="s">
        <v>335</v>
      </c>
      <c r="B121" s="498"/>
      <c r="C121" s="499"/>
      <c r="D121" s="499"/>
      <c r="E121" s="499"/>
      <c r="F121" s="499"/>
      <c r="G121" s="499"/>
      <c r="H121" s="499"/>
      <c r="I121" s="553"/>
      <c r="J121" s="528" t="s">
        <v>327</v>
      </c>
      <c r="K121" s="529"/>
      <c r="L121" s="530"/>
    </row>
    <row r="122" spans="1:12" ht="13.5" customHeight="1" thickBot="1">
      <c r="A122" s="503" t="s">
        <v>328</v>
      </c>
      <c r="B122" s="504"/>
      <c r="C122" s="504"/>
      <c r="D122" s="504"/>
      <c r="E122" s="504"/>
      <c r="F122" s="504"/>
      <c r="G122" s="504"/>
      <c r="H122" s="504"/>
      <c r="I122" s="504"/>
      <c r="J122" s="531"/>
      <c r="K122" s="532"/>
      <c r="L122" s="533"/>
    </row>
    <row r="123" spans="1:12" ht="13.5" thickBot="1">
      <c r="A123" s="39" t="s">
        <v>226</v>
      </c>
      <c r="B123" s="48" t="str">
        <f>B$9</f>
        <v>Prior</v>
      </c>
      <c r="C123" s="209" t="s">
        <v>312</v>
      </c>
      <c r="D123" s="210" t="s">
        <v>313</v>
      </c>
      <c r="E123" s="210" t="s">
        <v>314</v>
      </c>
      <c r="F123" s="210" t="s">
        <v>315</v>
      </c>
      <c r="G123" s="211" t="s">
        <v>316</v>
      </c>
      <c r="H123" s="207" t="s">
        <v>317</v>
      </c>
      <c r="I123" s="48" t="str">
        <f>I$9</f>
        <v>Total</v>
      </c>
      <c r="J123" s="534" t="s">
        <v>329</v>
      </c>
      <c r="K123" s="535"/>
      <c r="L123" s="536"/>
    </row>
    <row r="124" spans="1:12" ht="13.5" customHeight="1" thickBot="1">
      <c r="A124" s="50" t="s">
        <v>318</v>
      </c>
      <c r="B124" s="42"/>
      <c r="C124" s="42"/>
      <c r="D124" s="42"/>
      <c r="E124" s="42"/>
      <c r="F124" s="42"/>
      <c r="G124" s="42"/>
      <c r="H124" s="42"/>
      <c r="I124" s="51">
        <f>SUM($B$124:$H$124)</f>
        <v>0</v>
      </c>
      <c r="J124" s="531" t="s">
        <v>102</v>
      </c>
      <c r="K124" s="532"/>
      <c r="L124" s="533"/>
    </row>
    <row r="125" spans="1:12">
      <c r="A125" s="52" t="s">
        <v>231</v>
      </c>
      <c r="B125" s="42"/>
      <c r="C125" s="42"/>
      <c r="D125" s="42"/>
      <c r="E125" s="42"/>
      <c r="F125" s="42"/>
      <c r="G125" s="42"/>
      <c r="H125" s="42"/>
      <c r="I125" s="51">
        <f>SUM($B$125:$H$125)</f>
        <v>0</v>
      </c>
      <c r="J125" s="554" t="s">
        <v>102</v>
      </c>
      <c r="K125" s="555"/>
      <c r="L125" s="556"/>
    </row>
    <row r="126" spans="1:12">
      <c r="A126" s="52" t="s">
        <v>319</v>
      </c>
      <c r="B126" s="42"/>
      <c r="C126" s="42"/>
      <c r="D126" s="42"/>
      <c r="E126" s="42"/>
      <c r="F126" s="42"/>
      <c r="G126" s="42"/>
      <c r="H126" s="42"/>
      <c r="I126" s="51">
        <f>SUM($B$126:$H$126)</f>
        <v>0</v>
      </c>
      <c r="J126" s="511"/>
      <c r="K126" s="512"/>
      <c r="L126" s="513"/>
    </row>
    <row r="127" spans="1:12">
      <c r="A127" s="52" t="s">
        <v>320</v>
      </c>
      <c r="B127" s="42"/>
      <c r="C127" s="42"/>
      <c r="D127" s="42"/>
      <c r="E127" s="42"/>
      <c r="F127" s="42"/>
      <c r="G127" s="42"/>
      <c r="H127" s="42"/>
      <c r="I127" s="51">
        <f>SUM($B$127:$H$127)</f>
        <v>0</v>
      </c>
      <c r="J127" s="511"/>
      <c r="K127" s="512"/>
      <c r="L127" s="513"/>
    </row>
    <row r="128" spans="1:12">
      <c r="A128" s="52" t="s">
        <v>321</v>
      </c>
      <c r="B128" s="42"/>
      <c r="C128" s="42"/>
      <c r="D128" s="42"/>
      <c r="E128" s="42"/>
      <c r="F128" s="42"/>
      <c r="G128" s="42"/>
      <c r="H128" s="42"/>
      <c r="I128" s="51">
        <f>SUM($B$128:$H$128)</f>
        <v>0</v>
      </c>
      <c r="J128" s="511"/>
      <c r="K128" s="512"/>
      <c r="L128" s="513"/>
    </row>
    <row r="129" spans="1:12">
      <c r="A129" s="50" t="s">
        <v>322</v>
      </c>
      <c r="B129" s="42"/>
      <c r="C129" s="42"/>
      <c r="D129" s="42"/>
      <c r="E129" s="42"/>
      <c r="F129" s="42"/>
      <c r="G129" s="42"/>
      <c r="H129" s="42"/>
      <c r="I129" s="51">
        <f>SUM($B$129:$H$129)</f>
        <v>0</v>
      </c>
      <c r="J129" s="511"/>
      <c r="K129" s="512"/>
      <c r="L129" s="513"/>
    </row>
    <row r="130" spans="1:12">
      <c r="A130" s="53" t="s">
        <v>323</v>
      </c>
      <c r="B130" s="54">
        <f>SUM($B$124:$B$129)</f>
        <v>0</v>
      </c>
      <c r="C130" s="54">
        <f>SUM($C$124:$C$129)</f>
        <v>0</v>
      </c>
      <c r="D130" s="54">
        <f>SUM($D$124:$D$129)</f>
        <v>0</v>
      </c>
      <c r="E130" s="54">
        <f>SUM($E$124:$E$129)</f>
        <v>0</v>
      </c>
      <c r="F130" s="54">
        <f>SUM($F$124:$F$129)</f>
        <v>0</v>
      </c>
      <c r="G130" s="54">
        <f>SUM($G$124:$G$129)</f>
        <v>0</v>
      </c>
      <c r="H130" s="55">
        <f>SUM($H$124:$H$129)</f>
        <v>0</v>
      </c>
      <c r="I130" s="55">
        <f>SUM($B$130:$H$130)</f>
        <v>0</v>
      </c>
      <c r="J130" s="537"/>
      <c r="K130" s="538"/>
      <c r="L130" s="539"/>
    </row>
    <row r="131" spans="1:12">
      <c r="A131" s="514" t="str">
        <f>$A$36</f>
        <v>Proposed Funding ($1,000s)</v>
      </c>
      <c r="B131" s="515"/>
      <c r="C131" s="515"/>
      <c r="D131" s="515"/>
      <c r="E131" s="515"/>
      <c r="F131" s="515"/>
      <c r="G131" s="515"/>
      <c r="H131" s="515"/>
      <c r="I131" s="540"/>
      <c r="J131" s="541" t="s">
        <v>325</v>
      </c>
      <c r="K131" s="542"/>
      <c r="L131" s="543"/>
    </row>
    <row r="132" spans="1:12">
      <c r="A132" s="50" t="s">
        <v>318</v>
      </c>
      <c r="B132" s="56"/>
      <c r="C132" s="56"/>
      <c r="D132" s="56"/>
      <c r="E132" s="56"/>
      <c r="F132" s="56"/>
      <c r="G132" s="56"/>
      <c r="H132" s="56"/>
      <c r="I132" s="57">
        <f>SUM($B$132:$H$132)</f>
        <v>0</v>
      </c>
      <c r="J132" s="544"/>
      <c r="K132" s="545"/>
      <c r="L132" s="546"/>
    </row>
    <row r="133" spans="1:12">
      <c r="A133" s="52" t="s">
        <v>231</v>
      </c>
      <c r="B133" s="56"/>
      <c r="C133" s="56"/>
      <c r="D133" s="56"/>
      <c r="E133" s="56"/>
      <c r="F133" s="56"/>
      <c r="G133" s="56"/>
      <c r="H133" s="56"/>
      <c r="I133" s="42">
        <f>SUM($B$133:$H$133)</f>
        <v>0</v>
      </c>
      <c r="J133" s="547"/>
      <c r="K133" s="548"/>
      <c r="L133" s="549"/>
    </row>
    <row r="134" spans="1:12">
      <c r="A134" s="52" t="s">
        <v>319</v>
      </c>
      <c r="B134" s="56"/>
      <c r="C134" s="56"/>
      <c r="D134" s="56"/>
      <c r="E134" s="56"/>
      <c r="F134" s="56"/>
      <c r="G134" s="56"/>
      <c r="H134" s="56"/>
      <c r="I134" s="42">
        <f>SUM($B$134:$H$134)</f>
        <v>0</v>
      </c>
      <c r="J134" s="547"/>
      <c r="K134" s="548"/>
      <c r="L134" s="549"/>
    </row>
    <row r="135" spans="1:12">
      <c r="A135" s="52" t="s">
        <v>320</v>
      </c>
      <c r="B135" s="56"/>
      <c r="C135" s="56"/>
      <c r="D135" s="56"/>
      <c r="E135" s="56"/>
      <c r="F135" s="56"/>
      <c r="G135" s="56"/>
      <c r="H135" s="56"/>
      <c r="I135" s="42">
        <f>SUM($B$135:$H$135)</f>
        <v>0</v>
      </c>
      <c r="J135" s="547"/>
      <c r="K135" s="548"/>
      <c r="L135" s="549"/>
    </row>
    <row r="136" spans="1:12">
      <c r="A136" s="52" t="s">
        <v>321</v>
      </c>
      <c r="B136" s="56"/>
      <c r="C136" s="56"/>
      <c r="D136" s="56"/>
      <c r="E136" s="56"/>
      <c r="F136" s="56"/>
      <c r="G136" s="56"/>
      <c r="H136" s="56"/>
      <c r="I136" s="42">
        <f>SUM($B$136:$H$136)</f>
        <v>0</v>
      </c>
      <c r="J136" s="547"/>
      <c r="K136" s="548"/>
      <c r="L136" s="549"/>
    </row>
    <row r="137" spans="1:12">
      <c r="A137" s="50" t="s">
        <v>322</v>
      </c>
      <c r="B137" s="56"/>
      <c r="C137" s="56"/>
      <c r="D137" s="56"/>
      <c r="E137" s="56"/>
      <c r="F137" s="56"/>
      <c r="G137" s="56"/>
      <c r="H137" s="56"/>
      <c r="I137" s="58">
        <f>SUM($B$137:$H$137)</f>
        <v>0</v>
      </c>
      <c r="J137" s="547"/>
      <c r="K137" s="548"/>
      <c r="L137" s="549"/>
    </row>
    <row r="138" spans="1:12" ht="13.5" customHeight="1">
      <c r="A138" s="59" t="s">
        <v>323</v>
      </c>
      <c r="B138" s="45">
        <f>SUM($B$132:$B$137)</f>
        <v>0</v>
      </c>
      <c r="C138" s="45">
        <f>SUM($C$132:$C$137)</f>
        <v>0</v>
      </c>
      <c r="D138" s="45">
        <f>SUM($D$132:$D$137)</f>
        <v>0</v>
      </c>
      <c r="E138" s="45">
        <f>SUM($E$132:$E$137)</f>
        <v>0</v>
      </c>
      <c r="F138" s="45">
        <f>SUM($F$132:$F$137)</f>
        <v>0</v>
      </c>
      <c r="G138" s="45">
        <f>SUM($G$132:$G$137)</f>
        <v>0</v>
      </c>
      <c r="H138" s="45">
        <f>SUM($H$132:$H$137)</f>
        <v>0</v>
      </c>
      <c r="I138" s="45">
        <f>SUM($B$138:$H$138)</f>
        <v>0</v>
      </c>
      <c r="J138" s="550"/>
      <c r="K138" s="551"/>
      <c r="L138" s="552"/>
    </row>
    <row r="139" spans="1:12" ht="13.5" customHeight="1"/>
    <row r="140" spans="1:12">
      <c r="A140" s="47" t="s">
        <v>336</v>
      </c>
      <c r="B140" s="498"/>
      <c r="C140" s="499"/>
      <c r="D140" s="499"/>
      <c r="E140" s="499"/>
      <c r="F140" s="499"/>
      <c r="G140" s="499"/>
      <c r="H140" s="499"/>
      <c r="I140" s="553"/>
      <c r="J140" s="528" t="s">
        <v>327</v>
      </c>
      <c r="K140" s="529"/>
      <c r="L140" s="530"/>
    </row>
    <row r="141" spans="1:12" ht="13.5" customHeight="1" thickBot="1">
      <c r="A141" s="503" t="s">
        <v>328</v>
      </c>
      <c r="B141" s="504"/>
      <c r="C141" s="504"/>
      <c r="D141" s="504"/>
      <c r="E141" s="504"/>
      <c r="F141" s="504"/>
      <c r="G141" s="504"/>
      <c r="H141" s="504"/>
      <c r="I141" s="504"/>
      <c r="J141" s="531"/>
      <c r="K141" s="532"/>
      <c r="L141" s="533"/>
    </row>
    <row r="142" spans="1:12" ht="13.5" thickBot="1">
      <c r="A142" s="39" t="s">
        <v>226</v>
      </c>
      <c r="B142" s="48" t="str">
        <f>B$9</f>
        <v>Prior</v>
      </c>
      <c r="C142" s="209" t="s">
        <v>312</v>
      </c>
      <c r="D142" s="210" t="s">
        <v>313</v>
      </c>
      <c r="E142" s="210" t="s">
        <v>314</v>
      </c>
      <c r="F142" s="210" t="s">
        <v>315</v>
      </c>
      <c r="G142" s="211" t="s">
        <v>316</v>
      </c>
      <c r="H142" s="207" t="s">
        <v>317</v>
      </c>
      <c r="I142" s="48" t="str">
        <f>I$9</f>
        <v>Total</v>
      </c>
      <c r="J142" s="534" t="s">
        <v>329</v>
      </c>
      <c r="K142" s="535"/>
      <c r="L142" s="536"/>
    </row>
    <row r="143" spans="1:12" ht="13.5" customHeight="1" thickBot="1">
      <c r="A143" s="50" t="s">
        <v>318</v>
      </c>
      <c r="B143" s="42"/>
      <c r="C143" s="42"/>
      <c r="D143" s="42"/>
      <c r="E143" s="42"/>
      <c r="F143" s="42"/>
      <c r="G143" s="42"/>
      <c r="H143" s="42"/>
      <c r="I143" s="51">
        <f>SUM($B$143:$H$143)</f>
        <v>0</v>
      </c>
      <c r="J143" s="531" t="s">
        <v>102</v>
      </c>
      <c r="K143" s="532"/>
      <c r="L143" s="533"/>
    </row>
    <row r="144" spans="1:12">
      <c r="A144" s="52" t="s">
        <v>231</v>
      </c>
      <c r="B144" s="42"/>
      <c r="C144" s="42"/>
      <c r="D144" s="42"/>
      <c r="E144" s="42"/>
      <c r="F144" s="42"/>
      <c r="G144" s="42"/>
      <c r="H144" s="42"/>
      <c r="I144" s="51">
        <f>SUM($B$144:$H$144)</f>
        <v>0</v>
      </c>
      <c r="J144" s="554"/>
      <c r="K144" s="555"/>
      <c r="L144" s="556"/>
    </row>
    <row r="145" spans="1:12">
      <c r="A145" s="52" t="s">
        <v>319</v>
      </c>
      <c r="B145" s="42"/>
      <c r="C145" s="42"/>
      <c r="D145" s="42"/>
      <c r="E145" s="42"/>
      <c r="F145" s="42"/>
      <c r="G145" s="42"/>
      <c r="H145" s="42"/>
      <c r="I145" s="51">
        <f>SUM($B$145:$H$145)</f>
        <v>0</v>
      </c>
      <c r="J145" s="511"/>
      <c r="K145" s="512"/>
      <c r="L145" s="513"/>
    </row>
    <row r="146" spans="1:12">
      <c r="A146" s="52" t="s">
        <v>320</v>
      </c>
      <c r="B146" s="42"/>
      <c r="C146" s="42"/>
      <c r="D146" s="42"/>
      <c r="E146" s="42"/>
      <c r="F146" s="42"/>
      <c r="G146" s="42"/>
      <c r="H146" s="42"/>
      <c r="I146" s="51">
        <f>SUM($B$146:$H$146)</f>
        <v>0</v>
      </c>
      <c r="J146" s="511"/>
      <c r="K146" s="512"/>
      <c r="L146" s="513"/>
    </row>
    <row r="147" spans="1:12">
      <c r="A147" s="52" t="s">
        <v>321</v>
      </c>
      <c r="B147" s="42"/>
      <c r="C147" s="42"/>
      <c r="D147" s="42"/>
      <c r="E147" s="42"/>
      <c r="F147" s="42"/>
      <c r="G147" s="42"/>
      <c r="H147" s="42"/>
      <c r="I147" s="51">
        <f>SUM($B$147:$H$147)</f>
        <v>0</v>
      </c>
      <c r="J147" s="511"/>
      <c r="K147" s="512"/>
      <c r="L147" s="513"/>
    </row>
    <row r="148" spans="1:12">
      <c r="A148" s="50" t="s">
        <v>322</v>
      </c>
      <c r="B148" s="42"/>
      <c r="C148" s="42"/>
      <c r="D148" s="42"/>
      <c r="E148" s="42"/>
      <c r="F148" s="42"/>
      <c r="G148" s="42"/>
      <c r="H148" s="42"/>
      <c r="I148" s="51">
        <f>SUM($B$148:$H$148)</f>
        <v>0</v>
      </c>
      <c r="J148" s="511"/>
      <c r="K148" s="512"/>
      <c r="L148" s="513"/>
    </row>
    <row r="149" spans="1:12">
      <c r="A149" s="53" t="s">
        <v>323</v>
      </c>
      <c r="B149" s="54">
        <f>SUM($B$143:$B$148)</f>
        <v>0</v>
      </c>
      <c r="C149" s="54">
        <f>SUM($C$143:$C$148)</f>
        <v>0</v>
      </c>
      <c r="D149" s="54">
        <f>SUM($D$143:$D$148)</f>
        <v>0</v>
      </c>
      <c r="E149" s="54">
        <f>SUM($E$143:$E$148)</f>
        <v>0</v>
      </c>
      <c r="F149" s="54">
        <f>SUM($F$143:$F$148)</f>
        <v>0</v>
      </c>
      <c r="G149" s="54">
        <f>SUM($G$143:$G$148)</f>
        <v>0</v>
      </c>
      <c r="H149" s="55">
        <f>SUM($H$143:$H$148)</f>
        <v>0</v>
      </c>
      <c r="I149" s="55">
        <f>SUM($B$149:$H$149)</f>
        <v>0</v>
      </c>
      <c r="J149" s="537"/>
      <c r="K149" s="538"/>
      <c r="L149" s="539"/>
    </row>
    <row r="150" spans="1:12">
      <c r="A150" s="514" t="str">
        <f>$A$36</f>
        <v>Proposed Funding ($1,000s)</v>
      </c>
      <c r="B150" s="515"/>
      <c r="C150" s="515"/>
      <c r="D150" s="515"/>
      <c r="E150" s="515"/>
      <c r="F150" s="515"/>
      <c r="G150" s="515"/>
      <c r="H150" s="515"/>
      <c r="I150" s="540"/>
      <c r="J150" s="541" t="s">
        <v>325</v>
      </c>
      <c r="K150" s="542"/>
      <c r="L150" s="543"/>
    </row>
    <row r="151" spans="1:12">
      <c r="A151" s="50" t="s">
        <v>318</v>
      </c>
      <c r="B151" s="56"/>
      <c r="C151" s="56"/>
      <c r="D151" s="56"/>
      <c r="E151" s="56"/>
      <c r="F151" s="56"/>
      <c r="G151" s="56"/>
      <c r="H151" s="56"/>
      <c r="I151" s="57">
        <f>SUM($B$151:$H$151)</f>
        <v>0</v>
      </c>
      <c r="J151" s="544"/>
      <c r="K151" s="545"/>
      <c r="L151" s="546"/>
    </row>
    <row r="152" spans="1:12">
      <c r="A152" s="52" t="s">
        <v>231</v>
      </c>
      <c r="B152" s="56"/>
      <c r="C152" s="56"/>
      <c r="D152" s="56"/>
      <c r="E152" s="56"/>
      <c r="F152" s="56"/>
      <c r="G152" s="56"/>
      <c r="H152" s="56"/>
      <c r="I152" s="42">
        <f>SUM($B$152:$H$152)</f>
        <v>0</v>
      </c>
      <c r="J152" s="547"/>
      <c r="K152" s="548"/>
      <c r="L152" s="549"/>
    </row>
    <row r="153" spans="1:12">
      <c r="A153" s="52" t="s">
        <v>319</v>
      </c>
      <c r="B153" s="56"/>
      <c r="C153" s="56"/>
      <c r="D153" s="56"/>
      <c r="E153" s="56"/>
      <c r="F153" s="56"/>
      <c r="G153" s="56"/>
      <c r="H153" s="56"/>
      <c r="I153" s="42">
        <f>SUM($B$153:$H$153)</f>
        <v>0</v>
      </c>
      <c r="J153" s="547"/>
      <c r="K153" s="548"/>
      <c r="L153" s="549"/>
    </row>
    <row r="154" spans="1:12">
      <c r="A154" s="52" t="s">
        <v>320</v>
      </c>
      <c r="B154" s="56"/>
      <c r="C154" s="56"/>
      <c r="D154" s="56"/>
      <c r="E154" s="56"/>
      <c r="F154" s="56"/>
      <c r="G154" s="56"/>
      <c r="H154" s="56"/>
      <c r="I154" s="42">
        <f>SUM($B$154:$H$154)</f>
        <v>0</v>
      </c>
      <c r="J154" s="547"/>
      <c r="K154" s="548"/>
      <c r="L154" s="549"/>
    </row>
    <row r="155" spans="1:12">
      <c r="A155" s="52" t="s">
        <v>321</v>
      </c>
      <c r="B155" s="56"/>
      <c r="C155" s="56"/>
      <c r="D155" s="56"/>
      <c r="E155" s="56"/>
      <c r="F155" s="56"/>
      <c r="G155" s="56"/>
      <c r="H155" s="56"/>
      <c r="I155" s="42">
        <f>SUM($B$155:$H$155)</f>
        <v>0</v>
      </c>
      <c r="J155" s="547"/>
      <c r="K155" s="548"/>
      <c r="L155" s="549"/>
    </row>
    <row r="156" spans="1:12">
      <c r="A156" s="50" t="s">
        <v>322</v>
      </c>
      <c r="B156" s="56"/>
      <c r="C156" s="56"/>
      <c r="D156" s="56"/>
      <c r="E156" s="56"/>
      <c r="F156" s="56"/>
      <c r="G156" s="56"/>
      <c r="H156" s="56"/>
      <c r="I156" s="58">
        <f>SUM($B$156:$H$156)</f>
        <v>0</v>
      </c>
      <c r="J156" s="547"/>
      <c r="K156" s="548"/>
      <c r="L156" s="549"/>
    </row>
    <row r="157" spans="1:12" ht="13.5" customHeight="1">
      <c r="A157" s="59" t="s">
        <v>323</v>
      </c>
      <c r="B157" s="45">
        <f>SUM($B$151:$B$156)</f>
        <v>0</v>
      </c>
      <c r="C157" s="45">
        <f>SUM($C$151:$C$156)</f>
        <v>0</v>
      </c>
      <c r="D157" s="45">
        <f>SUM($D$151:$D$156)</f>
        <v>0</v>
      </c>
      <c r="E157" s="45">
        <f>SUM($E$151:$E$156)</f>
        <v>0</v>
      </c>
      <c r="F157" s="45">
        <f>SUM($F$151:$F$156)</f>
        <v>0</v>
      </c>
      <c r="G157" s="45">
        <f>SUM($G$151:$G$156)</f>
        <v>0</v>
      </c>
      <c r="H157" s="45">
        <f>SUM($H$151:$H$156)</f>
        <v>0</v>
      </c>
      <c r="I157" s="45">
        <f>SUM($B$157:$H$157)</f>
        <v>0</v>
      </c>
      <c r="J157" s="550"/>
      <c r="K157" s="551"/>
      <c r="L157" s="552"/>
    </row>
    <row r="158" spans="1:12" ht="13.5" customHeight="1"/>
    <row r="159" spans="1:12">
      <c r="A159" s="47" t="s">
        <v>337</v>
      </c>
      <c r="B159" s="498"/>
      <c r="C159" s="499"/>
      <c r="D159" s="499"/>
      <c r="E159" s="499"/>
      <c r="F159" s="499"/>
      <c r="G159" s="499"/>
      <c r="H159" s="499"/>
      <c r="I159" s="553"/>
      <c r="J159" s="528" t="s">
        <v>327</v>
      </c>
      <c r="K159" s="529"/>
      <c r="L159" s="530"/>
    </row>
    <row r="160" spans="1:12" ht="13.5" customHeight="1" thickBot="1">
      <c r="A160" s="503" t="s">
        <v>328</v>
      </c>
      <c r="B160" s="504"/>
      <c r="C160" s="504"/>
      <c r="D160" s="504"/>
      <c r="E160" s="504"/>
      <c r="F160" s="504"/>
      <c r="G160" s="504"/>
      <c r="H160" s="504"/>
      <c r="I160" s="504"/>
      <c r="J160" s="531"/>
      <c r="K160" s="532"/>
      <c r="L160" s="533"/>
    </row>
    <row r="161" spans="1:12" ht="13.5" thickBot="1">
      <c r="A161" s="39" t="s">
        <v>226</v>
      </c>
      <c r="B161" s="48" t="str">
        <f>B$9</f>
        <v>Prior</v>
      </c>
      <c r="C161" s="209" t="s">
        <v>312</v>
      </c>
      <c r="D161" s="210" t="s">
        <v>313</v>
      </c>
      <c r="E161" s="210" t="s">
        <v>314</v>
      </c>
      <c r="F161" s="210" t="s">
        <v>315</v>
      </c>
      <c r="G161" s="211" t="s">
        <v>316</v>
      </c>
      <c r="H161" s="207" t="s">
        <v>317</v>
      </c>
      <c r="I161" s="48" t="str">
        <f>I$9</f>
        <v>Total</v>
      </c>
      <c r="J161" s="534" t="s">
        <v>329</v>
      </c>
      <c r="K161" s="535"/>
      <c r="L161" s="536"/>
    </row>
    <row r="162" spans="1:12" ht="13.5" customHeight="1" thickBot="1">
      <c r="A162" s="50" t="s">
        <v>318</v>
      </c>
      <c r="B162" s="42"/>
      <c r="C162" s="42"/>
      <c r="D162" s="42"/>
      <c r="E162" s="42"/>
      <c r="F162" s="42"/>
      <c r="G162" s="42"/>
      <c r="H162" s="42"/>
      <c r="I162" s="51">
        <f>SUM($B$162:$H$162)</f>
        <v>0</v>
      </c>
      <c r="J162" s="531" t="s">
        <v>102</v>
      </c>
      <c r="K162" s="532"/>
      <c r="L162" s="533"/>
    </row>
    <row r="163" spans="1:12">
      <c r="A163" s="52" t="s">
        <v>231</v>
      </c>
      <c r="B163" s="42"/>
      <c r="C163" s="42"/>
      <c r="D163" s="42"/>
      <c r="E163" s="42"/>
      <c r="F163" s="42"/>
      <c r="G163" s="42"/>
      <c r="H163" s="42"/>
      <c r="I163" s="51">
        <f>SUM($B$163:$H$163)</f>
        <v>0</v>
      </c>
      <c r="J163" s="554"/>
      <c r="K163" s="555"/>
      <c r="L163" s="556"/>
    </row>
    <row r="164" spans="1:12">
      <c r="A164" s="52" t="s">
        <v>319</v>
      </c>
      <c r="B164" s="42"/>
      <c r="C164" s="42"/>
      <c r="D164" s="42"/>
      <c r="E164" s="42"/>
      <c r="F164" s="42"/>
      <c r="G164" s="42"/>
      <c r="H164" s="42"/>
      <c r="I164" s="51">
        <f>SUM($B$164:$H$164)</f>
        <v>0</v>
      </c>
      <c r="J164" s="511"/>
      <c r="K164" s="512"/>
      <c r="L164" s="513"/>
    </row>
    <row r="165" spans="1:12">
      <c r="A165" s="52" t="s">
        <v>320</v>
      </c>
      <c r="B165" s="42"/>
      <c r="C165" s="42"/>
      <c r="D165" s="42"/>
      <c r="E165" s="42"/>
      <c r="F165" s="42"/>
      <c r="G165" s="42"/>
      <c r="H165" s="42"/>
      <c r="I165" s="51">
        <f>SUM($B$165:$H$165)</f>
        <v>0</v>
      </c>
      <c r="J165" s="511"/>
      <c r="K165" s="512"/>
      <c r="L165" s="513"/>
    </row>
    <row r="166" spans="1:12">
      <c r="A166" s="52" t="s">
        <v>321</v>
      </c>
      <c r="B166" s="42"/>
      <c r="C166" s="42"/>
      <c r="D166" s="42"/>
      <c r="E166" s="42"/>
      <c r="F166" s="42"/>
      <c r="G166" s="42"/>
      <c r="H166" s="42"/>
      <c r="I166" s="51">
        <f>SUM($B$166:$H$166)</f>
        <v>0</v>
      </c>
      <c r="J166" s="511"/>
      <c r="K166" s="512"/>
      <c r="L166" s="513"/>
    </row>
    <row r="167" spans="1:12">
      <c r="A167" s="50" t="s">
        <v>322</v>
      </c>
      <c r="B167" s="42"/>
      <c r="C167" s="42"/>
      <c r="D167" s="42"/>
      <c r="E167" s="42"/>
      <c r="F167" s="42"/>
      <c r="G167" s="42"/>
      <c r="H167" s="42"/>
      <c r="I167" s="51">
        <f>SUM($B$167:$H$167)</f>
        <v>0</v>
      </c>
      <c r="J167" s="511"/>
      <c r="K167" s="512"/>
      <c r="L167" s="513"/>
    </row>
    <row r="168" spans="1:12">
      <c r="A168" s="53" t="s">
        <v>323</v>
      </c>
      <c r="B168" s="54">
        <f>SUM($B$162:$B$167)</f>
        <v>0</v>
      </c>
      <c r="C168" s="54">
        <f>SUM($C$162:$C$167)</f>
        <v>0</v>
      </c>
      <c r="D168" s="54">
        <f>SUM($D$162:$D$167)</f>
        <v>0</v>
      </c>
      <c r="E168" s="54">
        <f>SUM($E$162:$E$167)</f>
        <v>0</v>
      </c>
      <c r="F168" s="54">
        <f>SUM($F$162:$F$167)</f>
        <v>0</v>
      </c>
      <c r="G168" s="54">
        <f>SUM($G$162:$G$167)</f>
        <v>0</v>
      </c>
      <c r="H168" s="55">
        <f>SUM($H$162:$H$167)</f>
        <v>0</v>
      </c>
      <c r="I168" s="55">
        <f>SUM($B$168:$H$168)</f>
        <v>0</v>
      </c>
      <c r="J168" s="537"/>
      <c r="K168" s="538"/>
      <c r="L168" s="539"/>
    </row>
    <row r="169" spans="1:12">
      <c r="A169" s="514" t="str">
        <f>$A$36</f>
        <v>Proposed Funding ($1,000s)</v>
      </c>
      <c r="B169" s="515"/>
      <c r="C169" s="515"/>
      <c r="D169" s="515"/>
      <c r="E169" s="515"/>
      <c r="F169" s="515"/>
      <c r="G169" s="515"/>
      <c r="H169" s="515"/>
      <c r="I169" s="540"/>
      <c r="J169" s="541" t="s">
        <v>325</v>
      </c>
      <c r="K169" s="542"/>
      <c r="L169" s="543"/>
    </row>
    <row r="170" spans="1:12">
      <c r="A170" s="50" t="s">
        <v>318</v>
      </c>
      <c r="B170" s="56"/>
      <c r="C170" s="56"/>
      <c r="D170" s="56"/>
      <c r="E170" s="56"/>
      <c r="F170" s="56"/>
      <c r="G170" s="56"/>
      <c r="H170" s="56"/>
      <c r="I170" s="57">
        <f>SUM($B$170:$H$170)</f>
        <v>0</v>
      </c>
      <c r="J170" s="544"/>
      <c r="K170" s="545"/>
      <c r="L170" s="546"/>
    </row>
    <row r="171" spans="1:12">
      <c r="A171" s="52" t="s">
        <v>231</v>
      </c>
      <c r="B171" s="56"/>
      <c r="C171" s="56"/>
      <c r="D171" s="56"/>
      <c r="E171" s="56"/>
      <c r="F171" s="56"/>
      <c r="G171" s="56"/>
      <c r="H171" s="56"/>
      <c r="I171" s="42">
        <f>SUM($B$171:$H$171)</f>
        <v>0</v>
      </c>
      <c r="J171" s="547"/>
      <c r="K171" s="548"/>
      <c r="L171" s="549"/>
    </row>
    <row r="172" spans="1:12">
      <c r="A172" s="52" t="s">
        <v>319</v>
      </c>
      <c r="B172" s="56"/>
      <c r="C172" s="56"/>
      <c r="D172" s="56"/>
      <c r="E172" s="56"/>
      <c r="F172" s="56"/>
      <c r="G172" s="56"/>
      <c r="H172" s="56"/>
      <c r="I172" s="42">
        <f>SUM($B$172:$H$172)</f>
        <v>0</v>
      </c>
      <c r="J172" s="547"/>
      <c r="K172" s="548"/>
      <c r="L172" s="549"/>
    </row>
    <row r="173" spans="1:12">
      <c r="A173" s="52" t="s">
        <v>320</v>
      </c>
      <c r="B173" s="56"/>
      <c r="C173" s="56"/>
      <c r="D173" s="56"/>
      <c r="E173" s="56"/>
      <c r="F173" s="56"/>
      <c r="G173" s="56"/>
      <c r="H173" s="56"/>
      <c r="I173" s="42">
        <f>SUM($B$173:$H$173)</f>
        <v>0</v>
      </c>
      <c r="J173" s="547"/>
      <c r="K173" s="548"/>
      <c r="L173" s="549"/>
    </row>
    <row r="174" spans="1:12">
      <c r="A174" s="52" t="s">
        <v>321</v>
      </c>
      <c r="B174" s="56"/>
      <c r="C174" s="56"/>
      <c r="D174" s="56"/>
      <c r="E174" s="56"/>
      <c r="F174" s="56"/>
      <c r="G174" s="56"/>
      <c r="H174" s="56"/>
      <c r="I174" s="42">
        <f>SUM($B$174:$H$174)</f>
        <v>0</v>
      </c>
      <c r="J174" s="547"/>
      <c r="K174" s="548"/>
      <c r="L174" s="549"/>
    </row>
    <row r="175" spans="1:12">
      <c r="A175" s="50" t="s">
        <v>322</v>
      </c>
      <c r="B175" s="56"/>
      <c r="C175" s="56"/>
      <c r="D175" s="56"/>
      <c r="E175" s="56"/>
      <c r="F175" s="56"/>
      <c r="G175" s="56"/>
      <c r="H175" s="56"/>
      <c r="I175" s="58">
        <f>SUM($B$175:$H$175)</f>
        <v>0</v>
      </c>
      <c r="J175" s="547"/>
      <c r="K175" s="548"/>
      <c r="L175" s="549"/>
    </row>
    <row r="176" spans="1:12" ht="13.5" customHeight="1">
      <c r="A176" s="59" t="s">
        <v>323</v>
      </c>
      <c r="B176" s="45">
        <f>SUM($B$170:$B$175)</f>
        <v>0</v>
      </c>
      <c r="C176" s="45">
        <f>SUM($C$170:$C$175)</f>
        <v>0</v>
      </c>
      <c r="D176" s="45">
        <f>SUM($D$170:$D$175)</f>
        <v>0</v>
      </c>
      <c r="E176" s="45">
        <f>SUM($E$170:$E$175)</f>
        <v>0</v>
      </c>
      <c r="F176" s="45">
        <f>SUM($F$170:$F$175)</f>
        <v>0</v>
      </c>
      <c r="G176" s="45">
        <f>SUM($G$170:$G$175)</f>
        <v>0</v>
      </c>
      <c r="H176" s="45">
        <f>SUM($H$170:$H$175)</f>
        <v>0</v>
      </c>
      <c r="I176" s="45">
        <f>SUM($B$176:$H$176)</f>
        <v>0</v>
      </c>
      <c r="J176" s="550"/>
      <c r="K176" s="551"/>
      <c r="L176" s="552"/>
    </row>
    <row r="177" spans="1:12" ht="13.5" customHeight="1"/>
    <row r="178" spans="1:12">
      <c r="A178" s="47" t="s">
        <v>338</v>
      </c>
      <c r="B178" s="498"/>
      <c r="C178" s="499"/>
      <c r="D178" s="499"/>
      <c r="E178" s="499"/>
      <c r="F178" s="499"/>
      <c r="G178" s="499"/>
      <c r="H178" s="499"/>
      <c r="I178" s="553"/>
      <c r="J178" s="528" t="s">
        <v>327</v>
      </c>
      <c r="K178" s="529"/>
      <c r="L178" s="530"/>
    </row>
    <row r="179" spans="1:12" ht="13.5" customHeight="1" thickBot="1">
      <c r="A179" s="503" t="s">
        <v>328</v>
      </c>
      <c r="B179" s="504"/>
      <c r="C179" s="504"/>
      <c r="D179" s="504"/>
      <c r="E179" s="504"/>
      <c r="F179" s="504"/>
      <c r="G179" s="504"/>
      <c r="H179" s="504"/>
      <c r="I179" s="504"/>
      <c r="J179" s="531"/>
      <c r="K179" s="532"/>
      <c r="L179" s="533"/>
    </row>
    <row r="180" spans="1:12" ht="13.5" thickBot="1">
      <c r="A180" s="39" t="s">
        <v>226</v>
      </c>
      <c r="B180" s="48" t="str">
        <f>B$9</f>
        <v>Prior</v>
      </c>
      <c r="C180" s="209" t="s">
        <v>312</v>
      </c>
      <c r="D180" s="210" t="s">
        <v>313</v>
      </c>
      <c r="E180" s="210" t="s">
        <v>314</v>
      </c>
      <c r="F180" s="210" t="s">
        <v>315</v>
      </c>
      <c r="G180" s="211" t="s">
        <v>316</v>
      </c>
      <c r="H180" s="207" t="s">
        <v>317</v>
      </c>
      <c r="I180" s="48" t="str">
        <f>I$9</f>
        <v>Total</v>
      </c>
      <c r="J180" s="534" t="s">
        <v>329</v>
      </c>
      <c r="K180" s="535"/>
      <c r="L180" s="536"/>
    </row>
    <row r="181" spans="1:12" ht="13.5" customHeight="1" thickBot="1">
      <c r="A181" s="50" t="s">
        <v>318</v>
      </c>
      <c r="B181" s="42"/>
      <c r="C181" s="42"/>
      <c r="D181" s="42"/>
      <c r="E181" s="42"/>
      <c r="F181" s="42"/>
      <c r="G181" s="42"/>
      <c r="H181" s="42"/>
      <c r="I181" s="51">
        <f>SUM($B$181:$H$181)</f>
        <v>0</v>
      </c>
      <c r="J181" s="531" t="s">
        <v>102</v>
      </c>
      <c r="K181" s="532"/>
      <c r="L181" s="533"/>
    </row>
    <row r="182" spans="1:12">
      <c r="A182" s="52" t="s">
        <v>231</v>
      </c>
      <c r="B182" s="42"/>
      <c r="C182" s="42"/>
      <c r="D182" s="42"/>
      <c r="E182" s="42"/>
      <c r="F182" s="42"/>
      <c r="G182" s="42"/>
      <c r="H182" s="42"/>
      <c r="I182" s="51">
        <f>SUM($B$182:$H$182)</f>
        <v>0</v>
      </c>
      <c r="J182" s="554"/>
      <c r="K182" s="555"/>
      <c r="L182" s="556"/>
    </row>
    <row r="183" spans="1:12">
      <c r="A183" s="52" t="s">
        <v>319</v>
      </c>
      <c r="B183" s="42"/>
      <c r="C183" s="42"/>
      <c r="D183" s="42"/>
      <c r="E183" s="42"/>
      <c r="F183" s="42"/>
      <c r="G183" s="42"/>
      <c r="H183" s="42"/>
      <c r="I183" s="51">
        <f>SUM($B$183:$H$183)</f>
        <v>0</v>
      </c>
      <c r="J183" s="511"/>
      <c r="K183" s="512"/>
      <c r="L183" s="513"/>
    </row>
    <row r="184" spans="1:12">
      <c r="A184" s="52" t="s">
        <v>320</v>
      </c>
      <c r="B184" s="42"/>
      <c r="C184" s="42"/>
      <c r="D184" s="42"/>
      <c r="E184" s="42"/>
      <c r="F184" s="42"/>
      <c r="G184" s="42"/>
      <c r="H184" s="42"/>
      <c r="I184" s="51">
        <f>SUM($B$184:$H$184)</f>
        <v>0</v>
      </c>
      <c r="J184" s="511"/>
      <c r="K184" s="512"/>
      <c r="L184" s="513"/>
    </row>
    <row r="185" spans="1:12">
      <c r="A185" s="52" t="s">
        <v>321</v>
      </c>
      <c r="B185" s="42"/>
      <c r="C185" s="42"/>
      <c r="D185" s="42"/>
      <c r="E185" s="42"/>
      <c r="F185" s="42"/>
      <c r="G185" s="42"/>
      <c r="H185" s="42"/>
      <c r="I185" s="51">
        <f>SUM($B$185:$H$185)</f>
        <v>0</v>
      </c>
      <c r="J185" s="511"/>
      <c r="K185" s="512"/>
      <c r="L185" s="513"/>
    </row>
    <row r="186" spans="1:12">
      <c r="A186" s="50" t="s">
        <v>322</v>
      </c>
      <c r="B186" s="42"/>
      <c r="C186" s="42"/>
      <c r="D186" s="42"/>
      <c r="E186" s="42"/>
      <c r="F186" s="42"/>
      <c r="G186" s="42"/>
      <c r="H186" s="42"/>
      <c r="I186" s="51">
        <f>SUM($B$186:$H$186)</f>
        <v>0</v>
      </c>
      <c r="J186" s="511"/>
      <c r="K186" s="512"/>
      <c r="L186" s="513"/>
    </row>
    <row r="187" spans="1:12">
      <c r="A187" s="53" t="s">
        <v>323</v>
      </c>
      <c r="B187" s="54">
        <f>SUM($B$181:$B$186)</f>
        <v>0</v>
      </c>
      <c r="C187" s="54">
        <f>SUM($C$181:$C$186)</f>
        <v>0</v>
      </c>
      <c r="D187" s="54">
        <f>SUM($D$181:$D$186)</f>
        <v>0</v>
      </c>
      <c r="E187" s="54">
        <f>SUM($E$181:$E$186)</f>
        <v>0</v>
      </c>
      <c r="F187" s="54">
        <f>SUM($F$181:$F$186)</f>
        <v>0</v>
      </c>
      <c r="G187" s="54">
        <f>SUM($G$181:$G$186)</f>
        <v>0</v>
      </c>
      <c r="H187" s="55">
        <f>SUM($H$181:$H$186)</f>
        <v>0</v>
      </c>
      <c r="I187" s="55">
        <f>SUM($B$187:$H$187)</f>
        <v>0</v>
      </c>
      <c r="J187" s="537"/>
      <c r="K187" s="538"/>
      <c r="L187" s="539"/>
    </row>
    <row r="188" spans="1:12">
      <c r="A188" s="514" t="str">
        <f>$A$36</f>
        <v>Proposed Funding ($1,000s)</v>
      </c>
      <c r="B188" s="515"/>
      <c r="C188" s="515"/>
      <c r="D188" s="515"/>
      <c r="E188" s="515"/>
      <c r="F188" s="515"/>
      <c r="G188" s="515"/>
      <c r="H188" s="515"/>
      <c r="I188" s="540"/>
      <c r="J188" s="541" t="s">
        <v>325</v>
      </c>
      <c r="K188" s="542"/>
      <c r="L188" s="543"/>
    </row>
    <row r="189" spans="1:12">
      <c r="A189" s="50" t="s">
        <v>318</v>
      </c>
      <c r="B189" s="56"/>
      <c r="C189" s="56"/>
      <c r="D189" s="56"/>
      <c r="E189" s="56"/>
      <c r="F189" s="56"/>
      <c r="G189" s="56"/>
      <c r="H189" s="56"/>
      <c r="I189" s="57">
        <f>SUM($B$189:$H$189)</f>
        <v>0</v>
      </c>
      <c r="J189" s="557"/>
      <c r="K189" s="558"/>
      <c r="L189" s="559"/>
    </row>
    <row r="190" spans="1:12">
      <c r="A190" s="52" t="s">
        <v>231</v>
      </c>
      <c r="B190" s="56"/>
      <c r="C190" s="56"/>
      <c r="D190" s="56"/>
      <c r="E190" s="56"/>
      <c r="F190" s="56"/>
      <c r="G190" s="56"/>
      <c r="H190" s="56"/>
      <c r="I190" s="42">
        <f>SUM($B$190:$H$190)</f>
        <v>0</v>
      </c>
      <c r="J190" s="560"/>
      <c r="K190" s="561"/>
      <c r="L190" s="562"/>
    </row>
    <row r="191" spans="1:12">
      <c r="A191" s="52" t="s">
        <v>319</v>
      </c>
      <c r="B191" s="56"/>
      <c r="C191" s="56"/>
      <c r="D191" s="56"/>
      <c r="E191" s="56"/>
      <c r="F191" s="56"/>
      <c r="G191" s="56"/>
      <c r="H191" s="56"/>
      <c r="I191" s="42">
        <f>SUM($B$191:$H$191)</f>
        <v>0</v>
      </c>
      <c r="J191" s="560"/>
      <c r="K191" s="561"/>
      <c r="L191" s="562"/>
    </row>
    <row r="192" spans="1:12">
      <c r="A192" s="52" t="s">
        <v>320</v>
      </c>
      <c r="B192" s="56"/>
      <c r="C192" s="56"/>
      <c r="D192" s="56"/>
      <c r="E192" s="56"/>
      <c r="F192" s="56"/>
      <c r="G192" s="56"/>
      <c r="H192" s="56"/>
      <c r="I192" s="42">
        <f>SUM($B$192:$H$192)</f>
        <v>0</v>
      </c>
      <c r="J192" s="560"/>
      <c r="K192" s="561"/>
      <c r="L192" s="562"/>
    </row>
    <row r="193" spans="1:12">
      <c r="A193" s="52" t="s">
        <v>321</v>
      </c>
      <c r="B193" s="56"/>
      <c r="C193" s="56"/>
      <c r="D193" s="56"/>
      <c r="E193" s="56"/>
      <c r="F193" s="56"/>
      <c r="G193" s="56"/>
      <c r="H193" s="56"/>
      <c r="I193" s="42">
        <f>SUM($B$193:$H$193)</f>
        <v>0</v>
      </c>
      <c r="J193" s="560"/>
      <c r="K193" s="561"/>
      <c r="L193" s="562"/>
    </row>
    <row r="194" spans="1:12">
      <c r="A194" s="50" t="s">
        <v>322</v>
      </c>
      <c r="B194" s="56"/>
      <c r="C194" s="56"/>
      <c r="D194" s="56"/>
      <c r="E194" s="56"/>
      <c r="F194" s="56"/>
      <c r="G194" s="56"/>
      <c r="H194" s="56"/>
      <c r="I194" s="58">
        <f>SUM($B$194:$H$194)</f>
        <v>0</v>
      </c>
      <c r="J194" s="560"/>
      <c r="K194" s="561"/>
      <c r="L194" s="562"/>
    </row>
    <row r="195" spans="1:12" ht="13.5" customHeight="1">
      <c r="A195" s="59" t="s">
        <v>323</v>
      </c>
      <c r="B195" s="45">
        <f>SUM($B$189:$B$194)</f>
        <v>0</v>
      </c>
      <c r="C195" s="45">
        <f>SUM($C$189:$C$194)</f>
        <v>0</v>
      </c>
      <c r="D195" s="45">
        <f>SUM($D$189:$D$194)</f>
        <v>0</v>
      </c>
      <c r="E195" s="45">
        <f>SUM($E$189:$E$194)</f>
        <v>0</v>
      </c>
      <c r="F195" s="45">
        <f>SUM($F$189:$F$194)</f>
        <v>0</v>
      </c>
      <c r="G195" s="45">
        <f>SUM($G$189:$G$194)</f>
        <v>0</v>
      </c>
      <c r="H195" s="45">
        <f>SUM($H$189:$H$194)</f>
        <v>0</v>
      </c>
      <c r="I195" s="45">
        <f>SUM($B$195:$H$195)</f>
        <v>0</v>
      </c>
      <c r="J195" s="563"/>
      <c r="K195" s="564"/>
      <c r="L195" s="565"/>
    </row>
    <row r="196" spans="1:12" ht="13.5" customHeight="1"/>
    <row r="197" spans="1:12">
      <c r="A197" s="47" t="s">
        <v>339</v>
      </c>
      <c r="B197" s="498"/>
      <c r="C197" s="499"/>
      <c r="D197" s="499"/>
      <c r="E197" s="499"/>
      <c r="F197" s="499"/>
      <c r="G197" s="499"/>
      <c r="H197" s="499"/>
      <c r="I197" s="553"/>
      <c r="J197" s="528" t="s">
        <v>327</v>
      </c>
      <c r="K197" s="529"/>
      <c r="L197" s="530"/>
    </row>
    <row r="198" spans="1:12" ht="13.5" customHeight="1" thickBot="1">
      <c r="A198" s="503" t="s">
        <v>328</v>
      </c>
      <c r="B198" s="504"/>
      <c r="C198" s="504"/>
      <c r="D198" s="504"/>
      <c r="E198" s="504"/>
      <c r="F198" s="504"/>
      <c r="G198" s="504"/>
      <c r="H198" s="504"/>
      <c r="I198" s="504"/>
      <c r="J198" s="531"/>
      <c r="K198" s="532"/>
      <c r="L198" s="533"/>
    </row>
    <row r="199" spans="1:12" ht="13.5" thickBot="1">
      <c r="A199" s="39" t="s">
        <v>226</v>
      </c>
      <c r="B199" s="48" t="str">
        <f>B$9</f>
        <v>Prior</v>
      </c>
      <c r="C199" s="209" t="s">
        <v>312</v>
      </c>
      <c r="D199" s="210" t="s">
        <v>313</v>
      </c>
      <c r="E199" s="210" t="s">
        <v>314</v>
      </c>
      <c r="F199" s="210" t="s">
        <v>315</v>
      </c>
      <c r="G199" s="211" t="s">
        <v>316</v>
      </c>
      <c r="H199" s="207" t="s">
        <v>317</v>
      </c>
      <c r="I199" s="48" t="str">
        <f>I$9</f>
        <v>Total</v>
      </c>
      <c r="J199" s="534" t="s">
        <v>329</v>
      </c>
      <c r="K199" s="535"/>
      <c r="L199" s="536"/>
    </row>
    <row r="200" spans="1:12" ht="13.5" customHeight="1" thickBot="1">
      <c r="A200" s="50" t="s">
        <v>318</v>
      </c>
      <c r="B200" s="42"/>
      <c r="C200" s="42"/>
      <c r="D200" s="42"/>
      <c r="E200" s="42"/>
      <c r="F200" s="42"/>
      <c r="G200" s="42"/>
      <c r="H200" s="42"/>
      <c r="I200" s="51">
        <f>SUM($B$200:$H$200)</f>
        <v>0</v>
      </c>
      <c r="J200" s="531" t="s">
        <v>102</v>
      </c>
      <c r="K200" s="532"/>
      <c r="L200" s="533"/>
    </row>
    <row r="201" spans="1:12">
      <c r="A201" s="52" t="s">
        <v>231</v>
      </c>
      <c r="B201" s="42"/>
      <c r="C201" s="42"/>
      <c r="D201" s="42"/>
      <c r="E201" s="42"/>
      <c r="F201" s="42"/>
      <c r="G201" s="42"/>
      <c r="H201" s="42"/>
      <c r="I201" s="51">
        <f>SUM($B$201:$H$201)</f>
        <v>0</v>
      </c>
      <c r="J201" s="554"/>
      <c r="K201" s="555"/>
      <c r="L201" s="556"/>
    </row>
    <row r="202" spans="1:12">
      <c r="A202" s="52" t="s">
        <v>319</v>
      </c>
      <c r="B202" s="42"/>
      <c r="C202" s="42"/>
      <c r="D202" s="42"/>
      <c r="E202" s="42"/>
      <c r="F202" s="42"/>
      <c r="G202" s="42"/>
      <c r="H202" s="42"/>
      <c r="I202" s="51">
        <f>SUM($B$202:$H$202)</f>
        <v>0</v>
      </c>
      <c r="J202" s="511"/>
      <c r="K202" s="512"/>
      <c r="L202" s="513"/>
    </row>
    <row r="203" spans="1:12">
      <c r="A203" s="52" t="s">
        <v>320</v>
      </c>
      <c r="B203" s="42"/>
      <c r="C203" s="42"/>
      <c r="D203" s="42"/>
      <c r="E203" s="42"/>
      <c r="F203" s="42"/>
      <c r="G203" s="42"/>
      <c r="H203" s="42"/>
      <c r="I203" s="51">
        <f>SUM($B$203:$H$203)</f>
        <v>0</v>
      </c>
      <c r="J203" s="511"/>
      <c r="K203" s="512"/>
      <c r="L203" s="513"/>
    </row>
    <row r="204" spans="1:12">
      <c r="A204" s="52" t="s">
        <v>321</v>
      </c>
      <c r="B204" s="42"/>
      <c r="C204" s="42"/>
      <c r="D204" s="42"/>
      <c r="E204" s="42"/>
      <c r="F204" s="42"/>
      <c r="G204" s="42"/>
      <c r="H204" s="42"/>
      <c r="I204" s="51">
        <f>SUM($B$204:$H$204)</f>
        <v>0</v>
      </c>
      <c r="J204" s="511"/>
      <c r="K204" s="512"/>
      <c r="L204" s="513"/>
    </row>
    <row r="205" spans="1:12">
      <c r="A205" s="50" t="s">
        <v>322</v>
      </c>
      <c r="B205" s="42"/>
      <c r="C205" s="42"/>
      <c r="D205" s="42"/>
      <c r="E205" s="42"/>
      <c r="F205" s="42"/>
      <c r="G205" s="42"/>
      <c r="H205" s="42"/>
      <c r="I205" s="51">
        <f>SUM($B$205:$H$205)</f>
        <v>0</v>
      </c>
      <c r="J205" s="511"/>
      <c r="K205" s="512"/>
      <c r="L205" s="513"/>
    </row>
    <row r="206" spans="1:12">
      <c r="A206" s="53" t="s">
        <v>323</v>
      </c>
      <c r="B206" s="54">
        <f>SUM($B$200:$B$205)</f>
        <v>0</v>
      </c>
      <c r="C206" s="54">
        <f>SUM($C$200:$C$205)</f>
        <v>0</v>
      </c>
      <c r="D206" s="54">
        <f>SUM($D$200:$D$205)</f>
        <v>0</v>
      </c>
      <c r="E206" s="54">
        <f>SUM($E$200:$E$205)</f>
        <v>0</v>
      </c>
      <c r="F206" s="54">
        <f>SUM($F$200:$F$205)</f>
        <v>0</v>
      </c>
      <c r="G206" s="54">
        <f>SUM($G$200:$G$205)</f>
        <v>0</v>
      </c>
      <c r="H206" s="54">
        <f>SUM($H$200:$H$205)</f>
        <v>0</v>
      </c>
      <c r="I206" s="55">
        <f>SUM($B$206:$H$206)</f>
        <v>0</v>
      </c>
      <c r="J206" s="537"/>
      <c r="K206" s="538"/>
      <c r="L206" s="539"/>
    </row>
    <row r="207" spans="1:12">
      <c r="A207" s="514" t="str">
        <f>$A$36</f>
        <v>Proposed Funding ($1,000s)</v>
      </c>
      <c r="B207" s="515"/>
      <c r="C207" s="515"/>
      <c r="D207" s="515"/>
      <c r="E207" s="515"/>
      <c r="F207" s="515"/>
      <c r="G207" s="515"/>
      <c r="H207" s="515"/>
      <c r="I207" s="540"/>
      <c r="J207" s="541" t="s">
        <v>325</v>
      </c>
      <c r="K207" s="542"/>
      <c r="L207" s="543"/>
    </row>
    <row r="208" spans="1:12">
      <c r="A208" s="50" t="s">
        <v>318</v>
      </c>
      <c r="B208" s="56"/>
      <c r="C208" s="56"/>
      <c r="D208" s="56"/>
      <c r="E208" s="56"/>
      <c r="F208" s="56"/>
      <c r="G208" s="56"/>
      <c r="H208" s="56"/>
      <c r="I208" s="57">
        <f>SUM($B$208:$H$208)</f>
        <v>0</v>
      </c>
      <c r="J208" s="544"/>
      <c r="K208" s="545"/>
      <c r="L208" s="546"/>
    </row>
    <row r="209" spans="1:12">
      <c r="A209" s="52" t="s">
        <v>231</v>
      </c>
      <c r="B209" s="56"/>
      <c r="C209" s="56"/>
      <c r="D209" s="56"/>
      <c r="E209" s="56"/>
      <c r="F209" s="56"/>
      <c r="G209" s="56"/>
      <c r="H209" s="56"/>
      <c r="I209" s="42">
        <f>SUM($B$209:$H$209)</f>
        <v>0</v>
      </c>
      <c r="J209" s="547"/>
      <c r="K209" s="548"/>
      <c r="L209" s="549"/>
    </row>
    <row r="210" spans="1:12">
      <c r="A210" s="52" t="s">
        <v>319</v>
      </c>
      <c r="B210" s="56"/>
      <c r="C210" s="56"/>
      <c r="D210" s="56"/>
      <c r="E210" s="56"/>
      <c r="F210" s="56"/>
      <c r="G210" s="56"/>
      <c r="H210" s="56"/>
      <c r="I210" s="42">
        <f>SUM($B$210:$H$210)</f>
        <v>0</v>
      </c>
      <c r="J210" s="547"/>
      <c r="K210" s="548"/>
      <c r="L210" s="549"/>
    </row>
    <row r="211" spans="1:12">
      <c r="A211" s="52" t="s">
        <v>320</v>
      </c>
      <c r="B211" s="56"/>
      <c r="C211" s="56"/>
      <c r="D211" s="56"/>
      <c r="E211" s="56"/>
      <c r="F211" s="56"/>
      <c r="G211" s="56"/>
      <c r="H211" s="56"/>
      <c r="I211" s="42">
        <f>SUM($B$211:$H$211)</f>
        <v>0</v>
      </c>
      <c r="J211" s="547"/>
      <c r="K211" s="548"/>
      <c r="L211" s="549"/>
    </row>
    <row r="212" spans="1:12">
      <c r="A212" s="52" t="s">
        <v>321</v>
      </c>
      <c r="B212" s="56"/>
      <c r="C212" s="56"/>
      <c r="D212" s="56"/>
      <c r="E212" s="56"/>
      <c r="F212" s="56"/>
      <c r="G212" s="56"/>
      <c r="H212" s="56"/>
      <c r="I212" s="42">
        <f>SUM($B$212:$H$212)</f>
        <v>0</v>
      </c>
      <c r="J212" s="547"/>
      <c r="K212" s="548"/>
      <c r="L212" s="549"/>
    </row>
    <row r="213" spans="1:12">
      <c r="A213" s="50" t="s">
        <v>322</v>
      </c>
      <c r="B213" s="56"/>
      <c r="C213" s="56"/>
      <c r="D213" s="56"/>
      <c r="E213" s="56"/>
      <c r="F213" s="56"/>
      <c r="G213" s="56"/>
      <c r="H213" s="56"/>
      <c r="I213" s="58">
        <f>SUM($B$213:$H$213)</f>
        <v>0</v>
      </c>
      <c r="J213" s="547"/>
      <c r="K213" s="548"/>
      <c r="L213" s="549"/>
    </row>
    <row r="214" spans="1:12" ht="13.5" customHeight="1">
      <c r="A214" s="59" t="s">
        <v>323</v>
      </c>
      <c r="B214" s="45">
        <f>SUM($B$208:$B$213)</f>
        <v>0</v>
      </c>
      <c r="C214" s="45">
        <f>SUM($C$208:$C$213)</f>
        <v>0</v>
      </c>
      <c r="D214" s="45">
        <f>SUM($D$208:$D$213)</f>
        <v>0</v>
      </c>
      <c r="E214" s="45">
        <f>SUM($E$208:$E$213)</f>
        <v>0</v>
      </c>
      <c r="F214" s="45">
        <f>SUM($F$208:$F$213)</f>
        <v>0</v>
      </c>
      <c r="G214" s="45">
        <f>SUM($G$208:$G$213)</f>
        <v>0</v>
      </c>
      <c r="H214" s="45">
        <f>SUM($H$208:$H$213)</f>
        <v>0</v>
      </c>
      <c r="I214" s="45">
        <f>SUM($B$214:$H$214)</f>
        <v>0</v>
      </c>
      <c r="J214" s="550"/>
      <c r="K214" s="551"/>
      <c r="L214" s="552"/>
    </row>
    <row r="215" spans="1:12" ht="13.5" customHeight="1"/>
    <row r="216" spans="1:12">
      <c r="A216" s="47" t="s">
        <v>340</v>
      </c>
      <c r="B216" s="498"/>
      <c r="C216" s="499"/>
      <c r="D216" s="499"/>
      <c r="E216" s="499"/>
      <c r="F216" s="499"/>
      <c r="G216" s="499"/>
      <c r="H216" s="499"/>
      <c r="I216" s="553"/>
      <c r="J216" s="528" t="s">
        <v>327</v>
      </c>
      <c r="K216" s="529"/>
      <c r="L216" s="530"/>
    </row>
    <row r="217" spans="1:12" ht="13.5" customHeight="1" thickBot="1">
      <c r="A217" s="503" t="s">
        <v>328</v>
      </c>
      <c r="B217" s="504"/>
      <c r="C217" s="504"/>
      <c r="D217" s="504"/>
      <c r="E217" s="504"/>
      <c r="F217" s="504"/>
      <c r="G217" s="504"/>
      <c r="H217" s="504"/>
      <c r="I217" s="504"/>
      <c r="J217" s="531"/>
      <c r="K217" s="532"/>
      <c r="L217" s="533"/>
    </row>
    <row r="218" spans="1:12" ht="13.5" thickBot="1">
      <c r="A218" s="39" t="s">
        <v>226</v>
      </c>
      <c r="B218" s="48" t="str">
        <f>B$9</f>
        <v>Prior</v>
      </c>
      <c r="C218" s="209" t="s">
        <v>312</v>
      </c>
      <c r="D218" s="210" t="s">
        <v>313</v>
      </c>
      <c r="E218" s="210" t="s">
        <v>314</v>
      </c>
      <c r="F218" s="210" t="s">
        <v>315</v>
      </c>
      <c r="G218" s="211" t="s">
        <v>316</v>
      </c>
      <c r="H218" s="207" t="s">
        <v>317</v>
      </c>
      <c r="I218" s="48" t="str">
        <f>I$9</f>
        <v>Total</v>
      </c>
      <c r="J218" s="534" t="s">
        <v>329</v>
      </c>
      <c r="K218" s="535"/>
      <c r="L218" s="536"/>
    </row>
    <row r="219" spans="1:12" ht="13.5" customHeight="1" thickBot="1">
      <c r="A219" s="50" t="s">
        <v>318</v>
      </c>
      <c r="B219" s="42"/>
      <c r="C219" s="42"/>
      <c r="D219" s="42"/>
      <c r="E219" s="42"/>
      <c r="F219" s="42"/>
      <c r="G219" s="42"/>
      <c r="H219" s="42"/>
      <c r="I219" s="51">
        <f>SUM($B$219:$H$219)</f>
        <v>0</v>
      </c>
      <c r="J219" s="531" t="s">
        <v>102</v>
      </c>
      <c r="K219" s="532"/>
      <c r="L219" s="533"/>
    </row>
    <row r="220" spans="1:12">
      <c r="A220" s="52" t="s">
        <v>231</v>
      </c>
      <c r="B220" s="42"/>
      <c r="C220" s="42"/>
      <c r="D220" s="42"/>
      <c r="E220" s="42"/>
      <c r="F220" s="42"/>
      <c r="G220" s="42"/>
      <c r="H220" s="42"/>
      <c r="I220" s="51">
        <f>SUM($B$220:$H$220)</f>
        <v>0</v>
      </c>
      <c r="J220" s="554"/>
      <c r="K220" s="555"/>
      <c r="L220" s="556"/>
    </row>
    <row r="221" spans="1:12">
      <c r="A221" s="52" t="s">
        <v>319</v>
      </c>
      <c r="B221" s="42"/>
      <c r="C221" s="42"/>
      <c r="D221" s="42"/>
      <c r="E221" s="42"/>
      <c r="F221" s="42"/>
      <c r="G221" s="42"/>
      <c r="H221" s="42"/>
      <c r="I221" s="51">
        <f>SUM($B$221:$H$221)</f>
        <v>0</v>
      </c>
      <c r="J221" s="511"/>
      <c r="K221" s="512"/>
      <c r="L221" s="513"/>
    </row>
    <row r="222" spans="1:12">
      <c r="A222" s="52" t="s">
        <v>320</v>
      </c>
      <c r="B222" s="42"/>
      <c r="C222" s="42"/>
      <c r="D222" s="42"/>
      <c r="E222" s="42"/>
      <c r="F222" s="42"/>
      <c r="G222" s="42"/>
      <c r="H222" s="42"/>
      <c r="I222" s="51">
        <f>SUM($B$222:$H$222)</f>
        <v>0</v>
      </c>
      <c r="J222" s="511"/>
      <c r="K222" s="512"/>
      <c r="L222" s="513"/>
    </row>
    <row r="223" spans="1:12">
      <c r="A223" s="52" t="s">
        <v>321</v>
      </c>
      <c r="B223" s="42"/>
      <c r="C223" s="42"/>
      <c r="D223" s="42"/>
      <c r="E223" s="42"/>
      <c r="F223" s="42"/>
      <c r="G223" s="42"/>
      <c r="H223" s="42"/>
      <c r="I223" s="51">
        <f>SUM($B$223:$H$223)</f>
        <v>0</v>
      </c>
      <c r="J223" s="511"/>
      <c r="K223" s="512"/>
      <c r="L223" s="513"/>
    </row>
    <row r="224" spans="1:12">
      <c r="A224" s="50" t="s">
        <v>322</v>
      </c>
      <c r="B224" s="42"/>
      <c r="C224" s="42"/>
      <c r="D224" s="42"/>
      <c r="E224" s="42"/>
      <c r="F224" s="42"/>
      <c r="G224" s="42"/>
      <c r="H224" s="42"/>
      <c r="I224" s="51">
        <f>SUM($B$224:$H$224)</f>
        <v>0</v>
      </c>
      <c r="J224" s="511"/>
      <c r="K224" s="512"/>
      <c r="L224" s="513"/>
    </row>
    <row r="225" spans="1:12">
      <c r="A225" s="53" t="s">
        <v>323</v>
      </c>
      <c r="B225" s="54">
        <f>SUM($B$219:$B$224)</f>
        <v>0</v>
      </c>
      <c r="C225" s="54">
        <f>SUM($C$219:$C$224)</f>
        <v>0</v>
      </c>
      <c r="D225" s="54">
        <f>SUM($D$219:$D$224)</f>
        <v>0</v>
      </c>
      <c r="E225" s="54">
        <f>SUM($E$219:$E$224)</f>
        <v>0</v>
      </c>
      <c r="F225" s="54">
        <f>SUM($F$219:$F$224)</f>
        <v>0</v>
      </c>
      <c r="G225" s="54">
        <f>SUM($G$219:$G$224)</f>
        <v>0</v>
      </c>
      <c r="H225" s="55">
        <f>SUM($H$219:$H$224)</f>
        <v>0</v>
      </c>
      <c r="I225" s="55">
        <f>SUM($B$225:$H$225)</f>
        <v>0</v>
      </c>
      <c r="J225" s="537"/>
      <c r="K225" s="538"/>
      <c r="L225" s="539"/>
    </row>
    <row r="226" spans="1:12">
      <c r="A226" s="514" t="str">
        <f>$A$36</f>
        <v>Proposed Funding ($1,000s)</v>
      </c>
      <c r="B226" s="515"/>
      <c r="C226" s="515"/>
      <c r="D226" s="515"/>
      <c r="E226" s="515"/>
      <c r="F226" s="515"/>
      <c r="G226" s="515"/>
      <c r="H226" s="515"/>
      <c r="I226" s="540"/>
      <c r="J226" s="541" t="s">
        <v>325</v>
      </c>
      <c r="K226" s="542"/>
      <c r="L226" s="543"/>
    </row>
    <row r="227" spans="1:12">
      <c r="A227" s="50" t="s">
        <v>318</v>
      </c>
      <c r="B227" s="56"/>
      <c r="C227" s="56"/>
      <c r="D227" s="56"/>
      <c r="E227" s="56"/>
      <c r="F227" s="56"/>
      <c r="G227" s="56"/>
      <c r="H227" s="56"/>
      <c r="I227" s="57">
        <f>SUM($B$227:$H$227)</f>
        <v>0</v>
      </c>
      <c r="J227" s="544"/>
      <c r="K227" s="545"/>
      <c r="L227" s="546"/>
    </row>
    <row r="228" spans="1:12">
      <c r="A228" s="52" t="s">
        <v>231</v>
      </c>
      <c r="B228" s="56"/>
      <c r="C228" s="56"/>
      <c r="D228" s="56"/>
      <c r="E228" s="56"/>
      <c r="F228" s="56"/>
      <c r="G228" s="56"/>
      <c r="H228" s="56"/>
      <c r="I228" s="42">
        <f>SUM($B$228:$H$228)</f>
        <v>0</v>
      </c>
      <c r="J228" s="547"/>
      <c r="K228" s="548"/>
      <c r="L228" s="549"/>
    </row>
    <row r="229" spans="1:12">
      <c r="A229" s="52" t="s">
        <v>319</v>
      </c>
      <c r="B229" s="56"/>
      <c r="C229" s="56"/>
      <c r="D229" s="56"/>
      <c r="E229" s="56"/>
      <c r="F229" s="56"/>
      <c r="G229" s="56"/>
      <c r="H229" s="56"/>
      <c r="I229" s="42">
        <f>SUM($B$229:$H$229)</f>
        <v>0</v>
      </c>
      <c r="J229" s="547"/>
      <c r="K229" s="548"/>
      <c r="L229" s="549"/>
    </row>
    <row r="230" spans="1:12">
      <c r="A230" s="52" t="s">
        <v>320</v>
      </c>
      <c r="B230" s="56"/>
      <c r="C230" s="56"/>
      <c r="D230" s="56"/>
      <c r="E230" s="56"/>
      <c r="F230" s="56"/>
      <c r="G230" s="56"/>
      <c r="H230" s="56"/>
      <c r="I230" s="42">
        <f>SUM($B$230:$H$230)</f>
        <v>0</v>
      </c>
      <c r="J230" s="547"/>
      <c r="K230" s="548"/>
      <c r="L230" s="549"/>
    </row>
    <row r="231" spans="1:12">
      <c r="A231" s="52" t="s">
        <v>321</v>
      </c>
      <c r="B231" s="56"/>
      <c r="C231" s="56"/>
      <c r="D231" s="56"/>
      <c r="E231" s="56"/>
      <c r="F231" s="56"/>
      <c r="G231" s="56"/>
      <c r="H231" s="56"/>
      <c r="I231" s="42">
        <f>SUM($B$231:$H$231)</f>
        <v>0</v>
      </c>
      <c r="J231" s="547"/>
      <c r="K231" s="548"/>
      <c r="L231" s="549"/>
    </row>
    <row r="232" spans="1:12">
      <c r="A232" s="50" t="s">
        <v>322</v>
      </c>
      <c r="B232" s="56"/>
      <c r="C232" s="56"/>
      <c r="D232" s="56"/>
      <c r="E232" s="56"/>
      <c r="F232" s="56"/>
      <c r="G232" s="56"/>
      <c r="H232" s="56"/>
      <c r="I232" s="58">
        <f>SUM($B$232:$H$232)</f>
        <v>0</v>
      </c>
      <c r="J232" s="547"/>
      <c r="K232" s="548"/>
      <c r="L232" s="549"/>
    </row>
    <row r="233" spans="1:12" ht="13.5" customHeight="1">
      <c r="A233" s="59" t="s">
        <v>323</v>
      </c>
      <c r="B233" s="45">
        <f>SUM($B$227:$B$232)</f>
        <v>0</v>
      </c>
      <c r="C233" s="45">
        <f>SUM($C$227:$C$232)</f>
        <v>0</v>
      </c>
      <c r="D233" s="45">
        <f>SUM($D$227:$D$232)</f>
        <v>0</v>
      </c>
      <c r="E233" s="45">
        <f>SUM($E$227:$E$232)</f>
        <v>0</v>
      </c>
      <c r="F233" s="45">
        <f>SUM($F$227:$F$232)</f>
        <v>0</v>
      </c>
      <c r="G233" s="45">
        <f>SUM($G$227:$G$232)</f>
        <v>0</v>
      </c>
      <c r="H233" s="45">
        <f>SUM($H$227:$H$232)</f>
        <v>0</v>
      </c>
      <c r="I233" s="45">
        <f>SUM($B$233:$H$233)</f>
        <v>0</v>
      </c>
      <c r="J233" s="550"/>
      <c r="K233" s="551"/>
      <c r="L233" s="552"/>
    </row>
    <row r="234" spans="1:12" ht="13.5" customHeight="1"/>
    <row r="235" spans="1:12">
      <c r="A235" s="47" t="s">
        <v>341</v>
      </c>
      <c r="B235" s="498"/>
      <c r="C235" s="499"/>
      <c r="D235" s="499"/>
      <c r="E235" s="499"/>
      <c r="F235" s="499"/>
      <c r="G235" s="499"/>
      <c r="H235" s="499"/>
      <c r="I235" s="553"/>
      <c r="J235" s="528" t="s">
        <v>327</v>
      </c>
      <c r="K235" s="529"/>
      <c r="L235" s="530"/>
    </row>
    <row r="236" spans="1:12" ht="13.5" customHeight="1" thickBot="1">
      <c r="A236" s="503" t="s">
        <v>328</v>
      </c>
      <c r="B236" s="504"/>
      <c r="C236" s="504"/>
      <c r="D236" s="504"/>
      <c r="E236" s="504"/>
      <c r="F236" s="504"/>
      <c r="G236" s="504"/>
      <c r="H236" s="504"/>
      <c r="I236" s="504"/>
      <c r="J236" s="531"/>
      <c r="K236" s="532"/>
      <c r="L236" s="533"/>
    </row>
    <row r="237" spans="1:12" ht="13.5" thickBot="1">
      <c r="A237" s="39" t="s">
        <v>226</v>
      </c>
      <c r="B237" s="48" t="str">
        <f>B$9</f>
        <v>Prior</v>
      </c>
      <c r="C237" s="209" t="s">
        <v>312</v>
      </c>
      <c r="D237" s="210" t="s">
        <v>313</v>
      </c>
      <c r="E237" s="210" t="s">
        <v>314</v>
      </c>
      <c r="F237" s="210" t="s">
        <v>315</v>
      </c>
      <c r="G237" s="211" t="s">
        <v>316</v>
      </c>
      <c r="H237" s="207" t="s">
        <v>317</v>
      </c>
      <c r="I237" s="48" t="str">
        <f>I$9</f>
        <v>Total</v>
      </c>
      <c r="J237" s="534" t="s">
        <v>329</v>
      </c>
      <c r="K237" s="535"/>
      <c r="L237" s="536"/>
    </row>
    <row r="238" spans="1:12" ht="13.5" customHeight="1" thickBot="1">
      <c r="A238" s="50" t="s">
        <v>318</v>
      </c>
      <c r="B238" s="42"/>
      <c r="C238" s="42"/>
      <c r="D238" s="42"/>
      <c r="E238" s="42"/>
      <c r="F238" s="42"/>
      <c r="G238" s="42"/>
      <c r="H238" s="42"/>
      <c r="I238" s="51">
        <f>SUM($B$238:$H$238)</f>
        <v>0</v>
      </c>
      <c r="J238" s="531" t="s">
        <v>102</v>
      </c>
      <c r="K238" s="532"/>
      <c r="L238" s="533"/>
    </row>
    <row r="239" spans="1:12">
      <c r="A239" s="52" t="s">
        <v>231</v>
      </c>
      <c r="B239" s="42"/>
      <c r="C239" s="42"/>
      <c r="D239" s="42"/>
      <c r="E239" s="42"/>
      <c r="F239" s="42"/>
      <c r="G239" s="42"/>
      <c r="H239" s="42"/>
      <c r="I239" s="51">
        <f>SUM($B$239:$H$239)</f>
        <v>0</v>
      </c>
      <c r="J239" s="554"/>
      <c r="K239" s="555"/>
      <c r="L239" s="556"/>
    </row>
    <row r="240" spans="1:12">
      <c r="A240" s="52" t="s">
        <v>319</v>
      </c>
      <c r="B240" s="42"/>
      <c r="C240" s="42"/>
      <c r="D240" s="42"/>
      <c r="E240" s="42"/>
      <c r="F240" s="42"/>
      <c r="G240" s="42"/>
      <c r="H240" s="42"/>
      <c r="I240" s="51">
        <f>SUM($B$240:$H$240)</f>
        <v>0</v>
      </c>
      <c r="J240" s="511"/>
      <c r="K240" s="512"/>
      <c r="L240" s="513"/>
    </row>
    <row r="241" spans="1:12">
      <c r="A241" s="52" t="s">
        <v>320</v>
      </c>
      <c r="B241" s="42"/>
      <c r="C241" s="42"/>
      <c r="D241" s="42"/>
      <c r="E241" s="42"/>
      <c r="F241" s="42"/>
      <c r="G241" s="42"/>
      <c r="H241" s="42"/>
      <c r="I241" s="51">
        <f>SUM($B$241:$H$241)</f>
        <v>0</v>
      </c>
      <c r="J241" s="511"/>
      <c r="K241" s="512"/>
      <c r="L241" s="513"/>
    </row>
    <row r="242" spans="1:12">
      <c r="A242" s="52" t="s">
        <v>321</v>
      </c>
      <c r="B242" s="42"/>
      <c r="C242" s="42"/>
      <c r="D242" s="42"/>
      <c r="E242" s="42"/>
      <c r="F242" s="42"/>
      <c r="G242" s="42"/>
      <c r="H242" s="42"/>
      <c r="I242" s="51">
        <f>SUM($B$242:$H$242)</f>
        <v>0</v>
      </c>
      <c r="J242" s="511"/>
      <c r="K242" s="512"/>
      <c r="L242" s="513"/>
    </row>
    <row r="243" spans="1:12">
      <c r="A243" s="50" t="s">
        <v>322</v>
      </c>
      <c r="B243" s="42"/>
      <c r="C243" s="42"/>
      <c r="D243" s="42"/>
      <c r="E243" s="42"/>
      <c r="F243" s="42"/>
      <c r="G243" s="42"/>
      <c r="H243" s="42"/>
      <c r="I243" s="51">
        <f>SUM($B$243:$H$243)</f>
        <v>0</v>
      </c>
      <c r="J243" s="511"/>
      <c r="K243" s="512"/>
      <c r="L243" s="513"/>
    </row>
    <row r="244" spans="1:12">
      <c r="A244" s="53" t="s">
        <v>323</v>
      </c>
      <c r="B244" s="54">
        <f>SUM($B$238:$B$243)</f>
        <v>0</v>
      </c>
      <c r="C244" s="54">
        <f>SUM($C$238:$C$243)</f>
        <v>0</v>
      </c>
      <c r="D244" s="54">
        <f>SUM($D$238:$D$243)</f>
        <v>0</v>
      </c>
      <c r="E244" s="54">
        <f>SUM($E$238:$E$243)</f>
        <v>0</v>
      </c>
      <c r="F244" s="54">
        <f>SUM($F$238:$F$243)</f>
        <v>0</v>
      </c>
      <c r="G244" s="54">
        <f>SUM($G$238:$G$243)</f>
        <v>0</v>
      </c>
      <c r="H244" s="55">
        <f>SUM($H$238:$H$243)</f>
        <v>0</v>
      </c>
      <c r="I244" s="55">
        <f>SUM($B$244:$H$244)</f>
        <v>0</v>
      </c>
      <c r="J244" s="537"/>
      <c r="K244" s="538"/>
      <c r="L244" s="539"/>
    </row>
    <row r="245" spans="1:12">
      <c r="A245" s="514" t="str">
        <f>$A$36</f>
        <v>Proposed Funding ($1,000s)</v>
      </c>
      <c r="B245" s="515"/>
      <c r="C245" s="515"/>
      <c r="D245" s="515"/>
      <c r="E245" s="515"/>
      <c r="F245" s="515"/>
      <c r="G245" s="515"/>
      <c r="H245" s="515"/>
      <c r="I245" s="540"/>
      <c r="J245" s="541" t="s">
        <v>325</v>
      </c>
      <c r="K245" s="542"/>
      <c r="L245" s="543"/>
    </row>
    <row r="246" spans="1:12">
      <c r="A246" s="50" t="s">
        <v>318</v>
      </c>
      <c r="B246" s="56"/>
      <c r="C246" s="56"/>
      <c r="D246" s="56"/>
      <c r="E246" s="56"/>
      <c r="F246" s="56"/>
      <c r="G246" s="56"/>
      <c r="H246" s="56"/>
      <c r="I246" s="57">
        <f>SUM($B$246:$H$246)</f>
        <v>0</v>
      </c>
      <c r="J246" s="544"/>
      <c r="K246" s="545"/>
      <c r="L246" s="546"/>
    </row>
    <row r="247" spans="1:12">
      <c r="A247" s="52" t="s">
        <v>231</v>
      </c>
      <c r="B247" s="56"/>
      <c r="C247" s="56"/>
      <c r="D247" s="56"/>
      <c r="E247" s="56"/>
      <c r="F247" s="56"/>
      <c r="G247" s="56"/>
      <c r="H247" s="56"/>
      <c r="I247" s="42">
        <f>SUM($B$247:$H$247)</f>
        <v>0</v>
      </c>
      <c r="J247" s="547"/>
      <c r="K247" s="548"/>
      <c r="L247" s="549"/>
    </row>
    <row r="248" spans="1:12">
      <c r="A248" s="52" t="s">
        <v>319</v>
      </c>
      <c r="B248" s="56"/>
      <c r="C248" s="56"/>
      <c r="D248" s="56"/>
      <c r="E248" s="56"/>
      <c r="F248" s="56"/>
      <c r="G248" s="56"/>
      <c r="H248" s="56"/>
      <c r="I248" s="42">
        <f>SUM($B$248:$H$248)</f>
        <v>0</v>
      </c>
      <c r="J248" s="547"/>
      <c r="K248" s="548"/>
      <c r="L248" s="549"/>
    </row>
    <row r="249" spans="1:12">
      <c r="A249" s="52" t="s">
        <v>320</v>
      </c>
      <c r="B249" s="56"/>
      <c r="C249" s="56"/>
      <c r="D249" s="56"/>
      <c r="E249" s="56"/>
      <c r="F249" s="56"/>
      <c r="G249" s="56"/>
      <c r="H249" s="56"/>
      <c r="I249" s="42">
        <f>SUM($B$249:$H$249)</f>
        <v>0</v>
      </c>
      <c r="J249" s="547"/>
      <c r="K249" s="548"/>
      <c r="L249" s="549"/>
    </row>
    <row r="250" spans="1:12">
      <c r="A250" s="52" t="s">
        <v>321</v>
      </c>
      <c r="B250" s="56"/>
      <c r="C250" s="56"/>
      <c r="D250" s="56"/>
      <c r="E250" s="56"/>
      <c r="F250" s="56"/>
      <c r="G250" s="56"/>
      <c r="H250" s="56"/>
      <c r="I250" s="42">
        <f>SUM($B$250:$H$250)</f>
        <v>0</v>
      </c>
      <c r="J250" s="547"/>
      <c r="K250" s="548"/>
      <c r="L250" s="549"/>
    </row>
    <row r="251" spans="1:12">
      <c r="A251" s="50" t="s">
        <v>322</v>
      </c>
      <c r="B251" s="56"/>
      <c r="C251" s="56"/>
      <c r="D251" s="56"/>
      <c r="E251" s="56"/>
      <c r="F251" s="56"/>
      <c r="G251" s="56"/>
      <c r="H251" s="56"/>
      <c r="I251" s="58">
        <f>SUM($B$251:$H$251)</f>
        <v>0</v>
      </c>
      <c r="J251" s="547"/>
      <c r="K251" s="548"/>
      <c r="L251" s="549"/>
    </row>
    <row r="252" spans="1:12" ht="13.5" customHeight="1">
      <c r="A252" s="59" t="s">
        <v>323</v>
      </c>
      <c r="B252" s="45">
        <f>SUM($B$246:$B$251)</f>
        <v>0</v>
      </c>
      <c r="C252" s="45">
        <f>SUM($C$246:$C$251)</f>
        <v>0</v>
      </c>
      <c r="D252" s="45">
        <f>SUM($D$246:$D$251)</f>
        <v>0</v>
      </c>
      <c r="E252" s="45">
        <f>SUM($E$246:$E$251)</f>
        <v>0</v>
      </c>
      <c r="F252" s="45">
        <f>SUM($F$246:$F$251)</f>
        <v>0</v>
      </c>
      <c r="G252" s="45">
        <f>SUM($G$246:$G$251)</f>
        <v>0</v>
      </c>
      <c r="H252" s="45">
        <f>SUM($H$246:$H$251)</f>
        <v>0</v>
      </c>
      <c r="I252" s="45">
        <f>SUM($B$252:$H$252)</f>
        <v>0</v>
      </c>
      <c r="J252" s="550"/>
      <c r="K252" s="551"/>
      <c r="L252" s="552"/>
    </row>
    <row r="253" spans="1:12" ht="13.5" customHeight="1"/>
    <row r="254" spans="1:12">
      <c r="A254" s="47" t="s">
        <v>342</v>
      </c>
      <c r="B254" s="498"/>
      <c r="C254" s="499"/>
      <c r="D254" s="499"/>
      <c r="E254" s="499"/>
      <c r="F254" s="499"/>
      <c r="G254" s="499"/>
      <c r="H254" s="499"/>
      <c r="I254" s="553"/>
      <c r="J254" s="528" t="s">
        <v>327</v>
      </c>
      <c r="K254" s="529"/>
      <c r="L254" s="530"/>
    </row>
    <row r="255" spans="1:12" ht="13.5" customHeight="1" thickBot="1">
      <c r="A255" s="503" t="s">
        <v>328</v>
      </c>
      <c r="B255" s="504"/>
      <c r="C255" s="504"/>
      <c r="D255" s="504"/>
      <c r="E255" s="504"/>
      <c r="F255" s="504"/>
      <c r="G255" s="504"/>
      <c r="H255" s="504"/>
      <c r="I255" s="504"/>
      <c r="J255" s="531"/>
      <c r="K255" s="532"/>
      <c r="L255" s="533"/>
    </row>
    <row r="256" spans="1:12" ht="13.5" thickBot="1">
      <c r="A256" s="39" t="s">
        <v>226</v>
      </c>
      <c r="B256" s="48" t="str">
        <f>B$9</f>
        <v>Prior</v>
      </c>
      <c r="C256" s="209" t="s">
        <v>312</v>
      </c>
      <c r="D256" s="210" t="s">
        <v>313</v>
      </c>
      <c r="E256" s="210" t="s">
        <v>314</v>
      </c>
      <c r="F256" s="210" t="s">
        <v>315</v>
      </c>
      <c r="G256" s="211" t="s">
        <v>316</v>
      </c>
      <c r="H256" s="207" t="s">
        <v>317</v>
      </c>
      <c r="I256" s="48" t="str">
        <f>I$9</f>
        <v>Total</v>
      </c>
      <c r="J256" s="534" t="s">
        <v>329</v>
      </c>
      <c r="K256" s="535"/>
      <c r="L256" s="536"/>
    </row>
    <row r="257" spans="1:12" ht="13.5" customHeight="1" thickBot="1">
      <c r="A257" s="50" t="s">
        <v>318</v>
      </c>
      <c r="B257" s="42"/>
      <c r="C257" s="42"/>
      <c r="D257" s="42"/>
      <c r="E257" s="42"/>
      <c r="F257" s="42"/>
      <c r="G257" s="42"/>
      <c r="H257" s="42"/>
      <c r="I257" s="51">
        <f>SUM($B$257:$H$257)</f>
        <v>0</v>
      </c>
      <c r="J257" s="531" t="s">
        <v>102</v>
      </c>
      <c r="K257" s="532"/>
      <c r="L257" s="533"/>
    </row>
    <row r="258" spans="1:12">
      <c r="A258" s="52" t="s">
        <v>231</v>
      </c>
      <c r="B258" s="42"/>
      <c r="C258" s="42"/>
      <c r="D258" s="42"/>
      <c r="E258" s="42"/>
      <c r="F258" s="42"/>
      <c r="G258" s="42"/>
      <c r="H258" s="42"/>
      <c r="I258" s="51">
        <f>SUM($B$258:$H$258)</f>
        <v>0</v>
      </c>
      <c r="J258" s="554"/>
      <c r="K258" s="555"/>
      <c r="L258" s="556"/>
    </row>
    <row r="259" spans="1:12">
      <c r="A259" s="52" t="s">
        <v>319</v>
      </c>
      <c r="B259" s="42"/>
      <c r="C259" s="42"/>
      <c r="D259" s="42"/>
      <c r="E259" s="42"/>
      <c r="F259" s="42"/>
      <c r="G259" s="42"/>
      <c r="H259" s="42"/>
      <c r="I259" s="51">
        <f>SUM($B$259:$H$259)</f>
        <v>0</v>
      </c>
      <c r="J259" s="511"/>
      <c r="K259" s="512"/>
      <c r="L259" s="513"/>
    </row>
    <row r="260" spans="1:12">
      <c r="A260" s="52" t="s">
        <v>320</v>
      </c>
      <c r="B260" s="42"/>
      <c r="C260" s="42"/>
      <c r="D260" s="42"/>
      <c r="E260" s="42"/>
      <c r="F260" s="42"/>
      <c r="G260" s="42"/>
      <c r="H260" s="42"/>
      <c r="I260" s="51">
        <f>SUM($B$260:$H$260)</f>
        <v>0</v>
      </c>
      <c r="J260" s="511"/>
      <c r="K260" s="512"/>
      <c r="L260" s="513"/>
    </row>
    <row r="261" spans="1:12">
      <c r="A261" s="52" t="s">
        <v>321</v>
      </c>
      <c r="B261" s="42"/>
      <c r="C261" s="42"/>
      <c r="D261" s="42"/>
      <c r="E261" s="42"/>
      <c r="F261" s="42"/>
      <c r="G261" s="42"/>
      <c r="H261" s="42"/>
      <c r="I261" s="51">
        <f>SUM($B$261:$H$261)</f>
        <v>0</v>
      </c>
      <c r="J261" s="511"/>
      <c r="K261" s="512"/>
      <c r="L261" s="513"/>
    </row>
    <row r="262" spans="1:12">
      <c r="A262" s="50" t="s">
        <v>322</v>
      </c>
      <c r="B262" s="42"/>
      <c r="C262" s="42"/>
      <c r="D262" s="42"/>
      <c r="E262" s="42"/>
      <c r="F262" s="42"/>
      <c r="G262" s="42"/>
      <c r="H262" s="42"/>
      <c r="I262" s="51">
        <f>SUM($B$262:$H$262)</f>
        <v>0</v>
      </c>
      <c r="J262" s="511"/>
      <c r="K262" s="512"/>
      <c r="L262" s="513"/>
    </row>
    <row r="263" spans="1:12">
      <c r="A263" s="53" t="s">
        <v>323</v>
      </c>
      <c r="B263" s="54">
        <f>SUM($B$257:$B$262)</f>
        <v>0</v>
      </c>
      <c r="C263" s="54">
        <f>SUM($C$257:$C$262)</f>
        <v>0</v>
      </c>
      <c r="D263" s="54">
        <f>SUM($D$257:$D$262)</f>
        <v>0</v>
      </c>
      <c r="E263" s="54">
        <f>SUM($E$257:$E$262)</f>
        <v>0</v>
      </c>
      <c r="F263" s="54">
        <f>SUM($F$257:$F$262)</f>
        <v>0</v>
      </c>
      <c r="G263" s="54">
        <f>SUM($G$257:$G$262)</f>
        <v>0</v>
      </c>
      <c r="H263" s="55">
        <f>SUM($H$257:$H$262)</f>
        <v>0</v>
      </c>
      <c r="I263" s="55">
        <f>SUM($B$263:$H$263)</f>
        <v>0</v>
      </c>
      <c r="J263" s="537"/>
      <c r="K263" s="538"/>
      <c r="L263" s="539"/>
    </row>
    <row r="264" spans="1:12">
      <c r="A264" s="514" t="str">
        <f>$A$36</f>
        <v>Proposed Funding ($1,000s)</v>
      </c>
      <c r="B264" s="515"/>
      <c r="C264" s="515"/>
      <c r="D264" s="515"/>
      <c r="E264" s="515"/>
      <c r="F264" s="515"/>
      <c r="G264" s="515"/>
      <c r="H264" s="515"/>
      <c r="I264" s="540"/>
      <c r="J264" s="541" t="s">
        <v>325</v>
      </c>
      <c r="K264" s="542"/>
      <c r="L264" s="543"/>
    </row>
    <row r="265" spans="1:12">
      <c r="A265" s="50" t="s">
        <v>318</v>
      </c>
      <c r="B265" s="56"/>
      <c r="C265" s="56"/>
      <c r="D265" s="56"/>
      <c r="E265" s="56"/>
      <c r="F265" s="56"/>
      <c r="G265" s="56"/>
      <c r="H265" s="56"/>
      <c r="I265" s="57">
        <f>SUM($B$265:$H$265)</f>
        <v>0</v>
      </c>
      <c r="J265" s="544"/>
      <c r="K265" s="545"/>
      <c r="L265" s="546"/>
    </row>
    <row r="266" spans="1:12">
      <c r="A266" s="52" t="s">
        <v>231</v>
      </c>
      <c r="B266" s="56"/>
      <c r="C266" s="56"/>
      <c r="D266" s="56"/>
      <c r="E266" s="56"/>
      <c r="F266" s="56"/>
      <c r="G266" s="56"/>
      <c r="H266" s="56"/>
      <c r="I266" s="42">
        <f>SUM($B$266:$H$266)</f>
        <v>0</v>
      </c>
      <c r="J266" s="547"/>
      <c r="K266" s="548"/>
      <c r="L266" s="549"/>
    </row>
    <row r="267" spans="1:12">
      <c r="A267" s="52" t="s">
        <v>319</v>
      </c>
      <c r="B267" s="56"/>
      <c r="C267" s="56"/>
      <c r="D267" s="56"/>
      <c r="E267" s="56"/>
      <c r="F267" s="56"/>
      <c r="G267" s="56"/>
      <c r="H267" s="56"/>
      <c r="I267" s="42">
        <f>SUM($B$267:$H$267)</f>
        <v>0</v>
      </c>
      <c r="J267" s="547"/>
      <c r="K267" s="548"/>
      <c r="L267" s="549"/>
    </row>
    <row r="268" spans="1:12">
      <c r="A268" s="52" t="s">
        <v>320</v>
      </c>
      <c r="B268" s="56"/>
      <c r="C268" s="56"/>
      <c r="D268" s="56"/>
      <c r="E268" s="56"/>
      <c r="F268" s="56"/>
      <c r="G268" s="56"/>
      <c r="H268" s="56"/>
      <c r="I268" s="42">
        <f>SUM($B$268:$H$268)</f>
        <v>0</v>
      </c>
      <c r="J268" s="547"/>
      <c r="K268" s="548"/>
      <c r="L268" s="549"/>
    </row>
    <row r="269" spans="1:12">
      <c r="A269" s="52" t="s">
        <v>321</v>
      </c>
      <c r="B269" s="56"/>
      <c r="C269" s="56"/>
      <c r="D269" s="56"/>
      <c r="E269" s="56"/>
      <c r="F269" s="56"/>
      <c r="G269" s="56"/>
      <c r="H269" s="56"/>
      <c r="I269" s="42">
        <f>SUM($B$269:$H$269)</f>
        <v>0</v>
      </c>
      <c r="J269" s="547"/>
      <c r="K269" s="548"/>
      <c r="L269" s="549"/>
    </row>
    <row r="270" spans="1:12">
      <c r="A270" s="50" t="s">
        <v>322</v>
      </c>
      <c r="B270" s="56"/>
      <c r="C270" s="56"/>
      <c r="D270" s="56"/>
      <c r="E270" s="56"/>
      <c r="F270" s="56"/>
      <c r="G270" s="56"/>
      <c r="H270" s="56"/>
      <c r="I270" s="58">
        <f>SUM($B$270:$H$270)</f>
        <v>0</v>
      </c>
      <c r="J270" s="547"/>
      <c r="K270" s="548"/>
      <c r="L270" s="549"/>
    </row>
    <row r="271" spans="1:12" ht="13.5" customHeight="1">
      <c r="A271" s="59" t="s">
        <v>323</v>
      </c>
      <c r="B271" s="45">
        <f>SUM($B$265:$B$270)</f>
        <v>0</v>
      </c>
      <c r="C271" s="45">
        <f>SUM($C$265:$C$270)</f>
        <v>0</v>
      </c>
      <c r="D271" s="45">
        <f>SUM($D$265:$D$270)</f>
        <v>0</v>
      </c>
      <c r="E271" s="45">
        <f>SUM($E$265:$E$270)</f>
        <v>0</v>
      </c>
      <c r="F271" s="45">
        <f>SUM($F$265:$F$270)</f>
        <v>0</v>
      </c>
      <c r="G271" s="45">
        <f>SUM($G$265:$G$270)</f>
        <v>0</v>
      </c>
      <c r="H271" s="45">
        <f>SUM($H$265:$H$270)</f>
        <v>0</v>
      </c>
      <c r="I271" s="45">
        <f>SUM($B$271:$H$271)</f>
        <v>0</v>
      </c>
      <c r="J271" s="550"/>
      <c r="K271" s="551"/>
      <c r="L271" s="552"/>
    </row>
    <row r="272" spans="1:12" ht="13.5" customHeight="1"/>
    <row r="273" spans="1:12">
      <c r="A273" s="47" t="s">
        <v>343</v>
      </c>
      <c r="B273" s="498"/>
      <c r="C273" s="499"/>
      <c r="D273" s="499"/>
      <c r="E273" s="499"/>
      <c r="F273" s="499"/>
      <c r="G273" s="499"/>
      <c r="H273" s="499"/>
      <c r="I273" s="553"/>
      <c r="J273" s="528" t="s">
        <v>327</v>
      </c>
      <c r="K273" s="529"/>
      <c r="L273" s="530"/>
    </row>
    <row r="274" spans="1:12" ht="13.5" customHeight="1" thickBot="1">
      <c r="A274" s="503" t="s">
        <v>328</v>
      </c>
      <c r="B274" s="504"/>
      <c r="C274" s="504"/>
      <c r="D274" s="504"/>
      <c r="E274" s="504"/>
      <c r="F274" s="504"/>
      <c r="G274" s="504"/>
      <c r="H274" s="504"/>
      <c r="I274" s="504"/>
      <c r="J274" s="531"/>
      <c r="K274" s="532"/>
      <c r="L274" s="533"/>
    </row>
    <row r="275" spans="1:12" ht="13.5" thickBot="1">
      <c r="A275" s="39" t="s">
        <v>226</v>
      </c>
      <c r="B275" s="48" t="str">
        <f>B$9</f>
        <v>Prior</v>
      </c>
      <c r="C275" s="209" t="s">
        <v>312</v>
      </c>
      <c r="D275" s="210" t="s">
        <v>313</v>
      </c>
      <c r="E275" s="210" t="s">
        <v>314</v>
      </c>
      <c r="F275" s="210" t="s">
        <v>315</v>
      </c>
      <c r="G275" s="211" t="s">
        <v>316</v>
      </c>
      <c r="H275" s="207" t="s">
        <v>317</v>
      </c>
      <c r="I275" s="48" t="str">
        <f>I$9</f>
        <v>Total</v>
      </c>
      <c r="J275" s="534" t="s">
        <v>329</v>
      </c>
      <c r="K275" s="535"/>
      <c r="L275" s="536"/>
    </row>
    <row r="276" spans="1:12" ht="13.5" customHeight="1" thickBot="1">
      <c r="A276" s="50" t="s">
        <v>318</v>
      </c>
      <c r="B276" s="42"/>
      <c r="C276" s="42"/>
      <c r="D276" s="42"/>
      <c r="E276" s="42"/>
      <c r="F276" s="42"/>
      <c r="G276" s="42"/>
      <c r="H276" s="42"/>
      <c r="I276" s="51">
        <f>SUM($B$276:$H$276)</f>
        <v>0</v>
      </c>
      <c r="J276" s="531" t="s">
        <v>102</v>
      </c>
      <c r="K276" s="532"/>
      <c r="L276" s="533"/>
    </row>
    <row r="277" spans="1:12">
      <c r="A277" s="52" t="s">
        <v>231</v>
      </c>
      <c r="B277" s="42"/>
      <c r="C277" s="42"/>
      <c r="D277" s="42"/>
      <c r="E277" s="42"/>
      <c r="F277" s="42"/>
      <c r="G277" s="42"/>
      <c r="H277" s="42"/>
      <c r="I277" s="51">
        <f>SUM($B$277:$H$277)</f>
        <v>0</v>
      </c>
      <c r="J277" s="554"/>
      <c r="K277" s="555"/>
      <c r="L277" s="556"/>
    </row>
    <row r="278" spans="1:12">
      <c r="A278" s="52" t="s">
        <v>319</v>
      </c>
      <c r="B278" s="42"/>
      <c r="C278" s="42"/>
      <c r="D278" s="42"/>
      <c r="E278" s="42"/>
      <c r="F278" s="42"/>
      <c r="G278" s="42"/>
      <c r="H278" s="42"/>
      <c r="I278" s="51">
        <f>SUM($B$278:$H$278)</f>
        <v>0</v>
      </c>
      <c r="J278" s="511"/>
      <c r="K278" s="512"/>
      <c r="L278" s="513"/>
    </row>
    <row r="279" spans="1:12">
      <c r="A279" s="52" t="s">
        <v>320</v>
      </c>
      <c r="B279" s="42"/>
      <c r="C279" s="42"/>
      <c r="D279" s="42"/>
      <c r="E279" s="42"/>
      <c r="F279" s="42"/>
      <c r="G279" s="42"/>
      <c r="H279" s="42"/>
      <c r="I279" s="51">
        <f>SUM($B$279:$H$279)</f>
        <v>0</v>
      </c>
      <c r="J279" s="511"/>
      <c r="K279" s="512"/>
      <c r="L279" s="513"/>
    </row>
    <row r="280" spans="1:12">
      <c r="A280" s="52" t="s">
        <v>321</v>
      </c>
      <c r="B280" s="42"/>
      <c r="C280" s="42"/>
      <c r="D280" s="42"/>
      <c r="E280" s="42"/>
      <c r="F280" s="42"/>
      <c r="G280" s="42"/>
      <c r="H280" s="42"/>
      <c r="I280" s="51">
        <f>SUM($B$280:$H$280)</f>
        <v>0</v>
      </c>
      <c r="J280" s="511"/>
      <c r="K280" s="512"/>
      <c r="L280" s="513"/>
    </row>
    <row r="281" spans="1:12">
      <c r="A281" s="50" t="s">
        <v>322</v>
      </c>
      <c r="B281" s="42"/>
      <c r="C281" s="42"/>
      <c r="D281" s="42"/>
      <c r="E281" s="42"/>
      <c r="F281" s="42"/>
      <c r="G281" s="42"/>
      <c r="H281" s="42"/>
      <c r="I281" s="51">
        <f>SUM($B$281:$H$281)</f>
        <v>0</v>
      </c>
      <c r="J281" s="511"/>
      <c r="K281" s="512"/>
      <c r="L281" s="513"/>
    </row>
    <row r="282" spans="1:12">
      <c r="A282" s="53" t="s">
        <v>323</v>
      </c>
      <c r="B282" s="54">
        <f>SUM($B$276:$B$281)</f>
        <v>0</v>
      </c>
      <c r="C282" s="54">
        <f>SUM($C$276:$C$281)</f>
        <v>0</v>
      </c>
      <c r="D282" s="54">
        <f>SUM($D$276:$D$281)</f>
        <v>0</v>
      </c>
      <c r="E282" s="54">
        <f>SUM($E$276:$E$281)</f>
        <v>0</v>
      </c>
      <c r="F282" s="54">
        <f>SUM($F$276:$F$281)</f>
        <v>0</v>
      </c>
      <c r="G282" s="55">
        <f>SUM($G$276:$G$281)</f>
        <v>0</v>
      </c>
      <c r="H282" s="55">
        <f>SUM($H$276:$H$281)</f>
        <v>0</v>
      </c>
      <c r="I282" s="55">
        <f>SUM($B$282:$H$282)</f>
        <v>0</v>
      </c>
      <c r="J282" s="537"/>
      <c r="K282" s="538"/>
      <c r="L282" s="539"/>
    </row>
    <row r="283" spans="1:12">
      <c r="A283" s="514" t="str">
        <f>$A$36</f>
        <v>Proposed Funding ($1,000s)</v>
      </c>
      <c r="B283" s="515"/>
      <c r="C283" s="515"/>
      <c r="D283" s="515"/>
      <c r="E283" s="515"/>
      <c r="F283" s="515"/>
      <c r="G283" s="515"/>
      <c r="H283" s="515"/>
      <c r="I283" s="540"/>
      <c r="J283" s="541" t="s">
        <v>325</v>
      </c>
      <c r="K283" s="542"/>
      <c r="L283" s="543"/>
    </row>
    <row r="284" spans="1:12">
      <c r="A284" s="50" t="s">
        <v>318</v>
      </c>
      <c r="B284" s="56"/>
      <c r="C284" s="56"/>
      <c r="D284" s="56"/>
      <c r="E284" s="56"/>
      <c r="F284" s="56"/>
      <c r="G284" s="56"/>
      <c r="H284" s="56"/>
      <c r="I284" s="57">
        <f>SUM($B$284:$H$284)</f>
        <v>0</v>
      </c>
      <c r="J284" s="544"/>
      <c r="K284" s="545"/>
      <c r="L284" s="546"/>
    </row>
    <row r="285" spans="1:12">
      <c r="A285" s="52" t="s">
        <v>231</v>
      </c>
      <c r="B285" s="56"/>
      <c r="C285" s="56"/>
      <c r="D285" s="56"/>
      <c r="E285" s="56"/>
      <c r="F285" s="56"/>
      <c r="G285" s="56"/>
      <c r="H285" s="56"/>
      <c r="I285" s="42">
        <f>SUM($B$285:$H$285)</f>
        <v>0</v>
      </c>
      <c r="J285" s="547"/>
      <c r="K285" s="548"/>
      <c r="L285" s="549"/>
    </row>
    <row r="286" spans="1:12">
      <c r="A286" s="52" t="s">
        <v>319</v>
      </c>
      <c r="B286" s="56"/>
      <c r="C286" s="56"/>
      <c r="D286" s="56"/>
      <c r="E286" s="56"/>
      <c r="F286" s="56"/>
      <c r="G286" s="56"/>
      <c r="H286" s="56"/>
      <c r="I286" s="42">
        <f>SUM($B$286:$H$286)</f>
        <v>0</v>
      </c>
      <c r="J286" s="547"/>
      <c r="K286" s="548"/>
      <c r="L286" s="549"/>
    </row>
    <row r="287" spans="1:12">
      <c r="A287" s="52" t="s">
        <v>320</v>
      </c>
      <c r="B287" s="56"/>
      <c r="C287" s="56"/>
      <c r="D287" s="56"/>
      <c r="E287" s="56"/>
      <c r="F287" s="56"/>
      <c r="G287" s="56"/>
      <c r="H287" s="56"/>
      <c r="I287" s="42">
        <f>SUM($B$287:$H$287)</f>
        <v>0</v>
      </c>
      <c r="J287" s="547"/>
      <c r="K287" s="548"/>
      <c r="L287" s="549"/>
    </row>
    <row r="288" spans="1:12">
      <c r="A288" s="52" t="s">
        <v>321</v>
      </c>
      <c r="B288" s="56"/>
      <c r="C288" s="56"/>
      <c r="D288" s="56"/>
      <c r="E288" s="56"/>
      <c r="F288" s="56"/>
      <c r="G288" s="56"/>
      <c r="H288" s="56"/>
      <c r="I288" s="42">
        <f>SUM($B$288:$H$288)</f>
        <v>0</v>
      </c>
      <c r="J288" s="547"/>
      <c r="K288" s="548"/>
      <c r="L288" s="549"/>
    </row>
    <row r="289" spans="1:12">
      <c r="A289" s="50" t="s">
        <v>322</v>
      </c>
      <c r="B289" s="56"/>
      <c r="C289" s="56"/>
      <c r="D289" s="56"/>
      <c r="E289" s="56"/>
      <c r="F289" s="56"/>
      <c r="G289" s="56"/>
      <c r="H289" s="56"/>
      <c r="I289" s="58">
        <f>SUM($B$289:$H$289)</f>
        <v>0</v>
      </c>
      <c r="J289" s="547"/>
      <c r="K289" s="548"/>
      <c r="L289" s="549"/>
    </row>
    <row r="290" spans="1:12" ht="13.5" customHeight="1">
      <c r="A290" s="59" t="s">
        <v>323</v>
      </c>
      <c r="B290" s="45">
        <f>SUM($B$284:$B$289)</f>
        <v>0</v>
      </c>
      <c r="C290" s="45">
        <f>SUM($C$284:$C$289)</f>
        <v>0</v>
      </c>
      <c r="D290" s="45">
        <f>SUM($D$284:$D$289)</f>
        <v>0</v>
      </c>
      <c r="E290" s="45">
        <f>SUM($E$284:$E$289)</f>
        <v>0</v>
      </c>
      <c r="F290" s="45">
        <f>SUM($F$284:$F$289)</f>
        <v>0</v>
      </c>
      <c r="G290" s="45">
        <f>SUM($G$284:$G$289)</f>
        <v>0</v>
      </c>
      <c r="H290" s="45">
        <f>SUM($H$284:$H$289)</f>
        <v>0</v>
      </c>
      <c r="I290" s="45">
        <f>SUM($B$290:$H$290)</f>
        <v>0</v>
      </c>
      <c r="J290" s="550"/>
      <c r="K290" s="551"/>
      <c r="L290" s="552"/>
    </row>
    <row r="291" spans="1:12" ht="13.5" thickBot="1"/>
    <row r="292" spans="1:12">
      <c r="A292" s="47" t="s">
        <v>344</v>
      </c>
      <c r="B292" s="498"/>
      <c r="C292" s="499"/>
      <c r="D292" s="499"/>
      <c r="E292" s="499"/>
      <c r="F292" s="499"/>
      <c r="G292" s="499"/>
      <c r="H292" s="499"/>
      <c r="I292" s="553"/>
      <c r="J292" s="528" t="s">
        <v>327</v>
      </c>
      <c r="K292" s="529"/>
      <c r="L292" s="530"/>
    </row>
    <row r="293" spans="1:12" ht="13.5" thickBot="1">
      <c r="A293" s="503" t="s">
        <v>328</v>
      </c>
      <c r="B293" s="504"/>
      <c r="C293" s="504"/>
      <c r="D293" s="504"/>
      <c r="E293" s="504"/>
      <c r="F293" s="504"/>
      <c r="G293" s="504"/>
      <c r="H293" s="504"/>
      <c r="I293" s="504"/>
      <c r="J293" s="531"/>
      <c r="K293" s="532"/>
      <c r="L293" s="533"/>
    </row>
    <row r="294" spans="1:12" ht="13.5" thickBot="1">
      <c r="A294" s="39" t="s">
        <v>226</v>
      </c>
      <c r="B294" s="48" t="str">
        <f>B$9</f>
        <v>Prior</v>
      </c>
      <c r="C294" s="209" t="s">
        <v>312</v>
      </c>
      <c r="D294" s="210" t="s">
        <v>313</v>
      </c>
      <c r="E294" s="210" t="s">
        <v>314</v>
      </c>
      <c r="F294" s="210" t="s">
        <v>315</v>
      </c>
      <c r="G294" s="211" t="s">
        <v>316</v>
      </c>
      <c r="H294" s="207" t="s">
        <v>317</v>
      </c>
      <c r="I294" s="48" t="str">
        <f>I$9</f>
        <v>Total</v>
      </c>
      <c r="J294" s="534" t="s">
        <v>329</v>
      </c>
      <c r="K294" s="535"/>
      <c r="L294" s="536"/>
    </row>
    <row r="295" spans="1:12" ht="13.5" thickBot="1">
      <c r="A295" s="50" t="s">
        <v>318</v>
      </c>
      <c r="B295" s="42"/>
      <c r="C295" s="42"/>
      <c r="D295" s="42"/>
      <c r="E295" s="42"/>
      <c r="F295" s="42"/>
      <c r="G295" s="42"/>
      <c r="H295" s="42"/>
      <c r="I295" s="51">
        <f>SUM($B$276:$H$276)</f>
        <v>0</v>
      </c>
      <c r="J295" s="531" t="s">
        <v>102</v>
      </c>
      <c r="K295" s="532"/>
      <c r="L295" s="533"/>
    </row>
    <row r="296" spans="1:12">
      <c r="A296" s="52" t="s">
        <v>231</v>
      </c>
      <c r="B296" s="42"/>
      <c r="C296" s="42"/>
      <c r="D296" s="42"/>
      <c r="E296" s="42"/>
      <c r="F296" s="42"/>
      <c r="G296" s="42"/>
      <c r="H296" s="42"/>
      <c r="I296" s="51">
        <f>SUM($B$277:$H$277)</f>
        <v>0</v>
      </c>
      <c r="J296" s="554"/>
      <c r="K296" s="555"/>
      <c r="L296" s="556"/>
    </row>
    <row r="297" spans="1:12">
      <c r="A297" s="52" t="s">
        <v>319</v>
      </c>
      <c r="B297" s="42"/>
      <c r="C297" s="42"/>
      <c r="D297" s="42"/>
      <c r="E297" s="42"/>
      <c r="F297" s="42"/>
      <c r="G297" s="42"/>
      <c r="H297" s="42"/>
      <c r="I297" s="51">
        <f>SUM($B$278:$H$278)</f>
        <v>0</v>
      </c>
      <c r="J297" s="511"/>
      <c r="K297" s="512"/>
      <c r="L297" s="513"/>
    </row>
    <row r="298" spans="1:12">
      <c r="A298" s="52" t="s">
        <v>320</v>
      </c>
      <c r="B298" s="42"/>
      <c r="C298" s="42"/>
      <c r="D298" s="42"/>
      <c r="E298" s="42"/>
      <c r="F298" s="42"/>
      <c r="G298" s="42"/>
      <c r="H298" s="42"/>
      <c r="I298" s="51">
        <f>SUM($B$279:$H$279)</f>
        <v>0</v>
      </c>
      <c r="J298" s="511"/>
      <c r="K298" s="512"/>
      <c r="L298" s="513"/>
    </row>
    <row r="299" spans="1:12">
      <c r="A299" s="52" t="s">
        <v>321</v>
      </c>
      <c r="B299" s="42"/>
      <c r="C299" s="42"/>
      <c r="D299" s="42"/>
      <c r="E299" s="42"/>
      <c r="F299" s="42"/>
      <c r="G299" s="42"/>
      <c r="H299" s="42"/>
      <c r="I299" s="51">
        <f>SUM($B$280:$H$280)</f>
        <v>0</v>
      </c>
      <c r="J299" s="511"/>
      <c r="K299" s="512"/>
      <c r="L299" s="513"/>
    </row>
    <row r="300" spans="1:12">
      <c r="A300" s="50" t="s">
        <v>322</v>
      </c>
      <c r="B300" s="42"/>
      <c r="C300" s="42"/>
      <c r="D300" s="42"/>
      <c r="E300" s="42"/>
      <c r="F300" s="42"/>
      <c r="G300" s="42"/>
      <c r="H300" s="42"/>
      <c r="I300" s="51">
        <f>SUM($B$281:$H$281)</f>
        <v>0</v>
      </c>
      <c r="J300" s="511"/>
      <c r="K300" s="512"/>
      <c r="L300" s="513"/>
    </row>
    <row r="301" spans="1:12">
      <c r="A301" s="53" t="s">
        <v>323</v>
      </c>
      <c r="B301" s="54">
        <f>SUM($B$276:$B$281)</f>
        <v>0</v>
      </c>
      <c r="C301" s="54">
        <f>SUM($C$276:$C$281)</f>
        <v>0</v>
      </c>
      <c r="D301" s="54">
        <f>SUM($D$276:$D$281)</f>
        <v>0</v>
      </c>
      <c r="E301" s="54">
        <f>SUM($E$276:$E$281)</f>
        <v>0</v>
      </c>
      <c r="F301" s="54">
        <f>SUM($F$276:$F$281)</f>
        <v>0</v>
      </c>
      <c r="G301" s="55">
        <f>SUM($G$276:$G$281)</f>
        <v>0</v>
      </c>
      <c r="H301" s="55">
        <f>SUM($H$276:$H$281)</f>
        <v>0</v>
      </c>
      <c r="I301" s="55">
        <f>SUM($B$282:$H$282)</f>
        <v>0</v>
      </c>
      <c r="J301" s="537"/>
      <c r="K301" s="538"/>
      <c r="L301" s="539"/>
    </row>
    <row r="302" spans="1:12">
      <c r="A302" s="514" t="str">
        <f>$A$36</f>
        <v>Proposed Funding ($1,000s)</v>
      </c>
      <c r="B302" s="515"/>
      <c r="C302" s="515"/>
      <c r="D302" s="515"/>
      <c r="E302" s="515"/>
      <c r="F302" s="515"/>
      <c r="G302" s="515"/>
      <c r="H302" s="515"/>
      <c r="I302" s="540"/>
      <c r="J302" s="541" t="s">
        <v>325</v>
      </c>
      <c r="K302" s="542"/>
      <c r="L302" s="543"/>
    </row>
    <row r="303" spans="1:12">
      <c r="A303" s="50" t="s">
        <v>318</v>
      </c>
      <c r="B303" s="56"/>
      <c r="C303" s="56"/>
      <c r="D303" s="56"/>
      <c r="E303" s="56"/>
      <c r="F303" s="56"/>
      <c r="G303" s="56"/>
      <c r="H303" s="56"/>
      <c r="I303" s="57">
        <f>SUM($B$284:$H$284)</f>
        <v>0</v>
      </c>
      <c r="J303" s="544"/>
      <c r="K303" s="545"/>
      <c r="L303" s="546"/>
    </row>
    <row r="304" spans="1:12">
      <c r="A304" s="52" t="s">
        <v>231</v>
      </c>
      <c r="B304" s="56"/>
      <c r="C304" s="56"/>
      <c r="D304" s="56"/>
      <c r="E304" s="56"/>
      <c r="F304" s="56"/>
      <c r="G304" s="56"/>
      <c r="H304" s="56"/>
      <c r="I304" s="42">
        <f>SUM($B$285:$H$285)</f>
        <v>0</v>
      </c>
      <c r="J304" s="547"/>
      <c r="K304" s="548"/>
      <c r="L304" s="549"/>
    </row>
    <row r="305" spans="1:12">
      <c r="A305" s="52" t="s">
        <v>319</v>
      </c>
      <c r="B305" s="56"/>
      <c r="C305" s="56"/>
      <c r="D305" s="56"/>
      <c r="E305" s="56"/>
      <c r="F305" s="56"/>
      <c r="G305" s="56"/>
      <c r="H305" s="56"/>
      <c r="I305" s="42">
        <f>SUM($B$286:$H$286)</f>
        <v>0</v>
      </c>
      <c r="J305" s="547"/>
      <c r="K305" s="548"/>
      <c r="L305" s="549"/>
    </row>
    <row r="306" spans="1:12">
      <c r="A306" s="52" t="s">
        <v>320</v>
      </c>
      <c r="B306" s="56"/>
      <c r="C306" s="56"/>
      <c r="D306" s="56"/>
      <c r="E306" s="56"/>
      <c r="F306" s="56"/>
      <c r="G306" s="56"/>
      <c r="H306" s="56"/>
      <c r="I306" s="42">
        <f>SUM($B$287:$H$287)</f>
        <v>0</v>
      </c>
      <c r="J306" s="547"/>
      <c r="K306" s="548"/>
      <c r="L306" s="549"/>
    </row>
    <row r="307" spans="1:12">
      <c r="A307" s="52" t="s">
        <v>321</v>
      </c>
      <c r="B307" s="56"/>
      <c r="C307" s="56"/>
      <c r="D307" s="56"/>
      <c r="E307" s="56"/>
      <c r="F307" s="56"/>
      <c r="G307" s="56"/>
      <c r="H307" s="56"/>
      <c r="I307" s="42">
        <f>SUM($B$288:$H$288)</f>
        <v>0</v>
      </c>
      <c r="J307" s="547"/>
      <c r="K307" s="548"/>
      <c r="L307" s="549"/>
    </row>
    <row r="308" spans="1:12">
      <c r="A308" s="50" t="s">
        <v>322</v>
      </c>
      <c r="B308" s="56"/>
      <c r="C308" s="56"/>
      <c r="D308" s="56"/>
      <c r="E308" s="56"/>
      <c r="F308" s="56"/>
      <c r="G308" s="56"/>
      <c r="H308" s="56"/>
      <c r="I308" s="58">
        <f>SUM($B$289:$H$289)</f>
        <v>0</v>
      </c>
      <c r="J308" s="547"/>
      <c r="K308" s="548"/>
      <c r="L308" s="549"/>
    </row>
    <row r="309" spans="1:12" ht="13.5" thickBot="1">
      <c r="A309" s="59" t="s">
        <v>323</v>
      </c>
      <c r="B309" s="45">
        <f>SUM($B$284:$B$289)</f>
        <v>0</v>
      </c>
      <c r="C309" s="45">
        <f>SUM($C$284:$C$289)</f>
        <v>0</v>
      </c>
      <c r="D309" s="45">
        <f>SUM($D$284:$D$289)</f>
        <v>0</v>
      </c>
      <c r="E309" s="45">
        <f>SUM($E$284:$E$289)</f>
        <v>0</v>
      </c>
      <c r="F309" s="45">
        <f>SUM($F$284:$F$289)</f>
        <v>0</v>
      </c>
      <c r="G309" s="45">
        <f>SUM($G$284:$G$289)</f>
        <v>0</v>
      </c>
      <c r="H309" s="45">
        <f>SUM($H$284:$H$289)</f>
        <v>0</v>
      </c>
      <c r="I309" s="45">
        <f>SUM($B$290:$H$290)</f>
        <v>0</v>
      </c>
      <c r="J309" s="550"/>
      <c r="K309" s="551"/>
      <c r="L309" s="552"/>
    </row>
  </sheetData>
  <sheetProtection algorithmName="SHA-512" hashValue="pBy2H+vZYoLiXucNxMRCHRbDJQ75QjK15VqeHksXCC897N2FMpVyq+4l6vq6/jRnEMzQ624Jlul7fwPNxTXWOQ==" saltValue="p7bDFZv9ekNK4Ym8kdvH0A==" spinCount="100000" sheet="1"/>
  <mergeCells count="175">
    <mergeCell ref="J296:L301"/>
    <mergeCell ref="A302:I302"/>
    <mergeCell ref="J302:L302"/>
    <mergeCell ref="J303:L309"/>
    <mergeCell ref="B292:I292"/>
    <mergeCell ref="J292:L292"/>
    <mergeCell ref="A293:I293"/>
    <mergeCell ref="J293:L293"/>
    <mergeCell ref="J294:L294"/>
    <mergeCell ref="J295:L295"/>
    <mergeCell ref="J256:L256"/>
    <mergeCell ref="J257:L257"/>
    <mergeCell ref="J258:L263"/>
    <mergeCell ref="A264:I264"/>
    <mergeCell ref="J264:L264"/>
    <mergeCell ref="J265:L271"/>
    <mergeCell ref="B273:I273"/>
    <mergeCell ref="J273:L273"/>
    <mergeCell ref="J284:L290"/>
    <mergeCell ref="A274:I274"/>
    <mergeCell ref="J274:L274"/>
    <mergeCell ref="J275:L275"/>
    <mergeCell ref="J276:L276"/>
    <mergeCell ref="J277:L282"/>
    <mergeCell ref="A283:I283"/>
    <mergeCell ref="J283:L283"/>
    <mergeCell ref="J237:L237"/>
    <mergeCell ref="J238:L238"/>
    <mergeCell ref="J239:L244"/>
    <mergeCell ref="A245:I245"/>
    <mergeCell ref="J245:L245"/>
    <mergeCell ref="J246:L252"/>
    <mergeCell ref="B254:I254"/>
    <mergeCell ref="J254:L254"/>
    <mergeCell ref="A255:I255"/>
    <mergeCell ref="J255:L255"/>
    <mergeCell ref="J218:L218"/>
    <mergeCell ref="J219:L219"/>
    <mergeCell ref="J220:L225"/>
    <mergeCell ref="A226:I226"/>
    <mergeCell ref="J226:L226"/>
    <mergeCell ref="J227:L233"/>
    <mergeCell ref="B235:I235"/>
    <mergeCell ref="J235:L235"/>
    <mergeCell ref="A236:I236"/>
    <mergeCell ref="J236:L236"/>
    <mergeCell ref="J199:L199"/>
    <mergeCell ref="J200:L200"/>
    <mergeCell ref="J201:L206"/>
    <mergeCell ref="A207:I207"/>
    <mergeCell ref="J207:L207"/>
    <mergeCell ref="J208:L214"/>
    <mergeCell ref="B216:I216"/>
    <mergeCell ref="J216:L216"/>
    <mergeCell ref="A217:I217"/>
    <mergeCell ref="J217:L217"/>
    <mergeCell ref="J180:L180"/>
    <mergeCell ref="J181:L181"/>
    <mergeCell ref="J182:L187"/>
    <mergeCell ref="A188:I188"/>
    <mergeCell ref="J188:L188"/>
    <mergeCell ref="J189:L195"/>
    <mergeCell ref="B197:I197"/>
    <mergeCell ref="J197:L197"/>
    <mergeCell ref="A198:I198"/>
    <mergeCell ref="J198:L198"/>
    <mergeCell ref="J161:L161"/>
    <mergeCell ref="J162:L162"/>
    <mergeCell ref="J163:L168"/>
    <mergeCell ref="A169:I169"/>
    <mergeCell ref="J169:L169"/>
    <mergeCell ref="J170:L176"/>
    <mergeCell ref="B178:I178"/>
    <mergeCell ref="J178:L178"/>
    <mergeCell ref="A179:I179"/>
    <mergeCell ref="J179:L179"/>
    <mergeCell ref="J142:L142"/>
    <mergeCell ref="J143:L143"/>
    <mergeCell ref="J144:L149"/>
    <mergeCell ref="A150:I150"/>
    <mergeCell ref="J150:L150"/>
    <mergeCell ref="J151:L157"/>
    <mergeCell ref="B159:I159"/>
    <mergeCell ref="J159:L159"/>
    <mergeCell ref="A160:I160"/>
    <mergeCell ref="J160:L160"/>
    <mergeCell ref="J123:L123"/>
    <mergeCell ref="J124:L124"/>
    <mergeCell ref="J125:L130"/>
    <mergeCell ref="A131:I131"/>
    <mergeCell ref="J131:L131"/>
    <mergeCell ref="J132:L138"/>
    <mergeCell ref="B140:I140"/>
    <mergeCell ref="J140:L140"/>
    <mergeCell ref="A141:I141"/>
    <mergeCell ref="J141:L141"/>
    <mergeCell ref="J104:L104"/>
    <mergeCell ref="J105:L105"/>
    <mergeCell ref="J106:L111"/>
    <mergeCell ref="A112:I112"/>
    <mergeCell ref="J112:L112"/>
    <mergeCell ref="J113:L119"/>
    <mergeCell ref="B121:I121"/>
    <mergeCell ref="J121:L121"/>
    <mergeCell ref="A122:I122"/>
    <mergeCell ref="J122:L122"/>
    <mergeCell ref="J85:L85"/>
    <mergeCell ref="J86:L86"/>
    <mergeCell ref="J87:L92"/>
    <mergeCell ref="A93:I93"/>
    <mergeCell ref="J93:L93"/>
    <mergeCell ref="J94:L100"/>
    <mergeCell ref="B102:I102"/>
    <mergeCell ref="J102:L102"/>
    <mergeCell ref="A103:I103"/>
    <mergeCell ref="J103:L103"/>
    <mergeCell ref="J66:L66"/>
    <mergeCell ref="J67:L67"/>
    <mergeCell ref="J68:L73"/>
    <mergeCell ref="A74:I74"/>
    <mergeCell ref="J74:L74"/>
    <mergeCell ref="J75:L81"/>
    <mergeCell ref="B83:I83"/>
    <mergeCell ref="J83:L83"/>
    <mergeCell ref="A84:I84"/>
    <mergeCell ref="J84:L84"/>
    <mergeCell ref="J47:L47"/>
    <mergeCell ref="J48:L48"/>
    <mergeCell ref="J49:L54"/>
    <mergeCell ref="A55:I55"/>
    <mergeCell ref="J55:L55"/>
    <mergeCell ref="J56:L62"/>
    <mergeCell ref="B64:I64"/>
    <mergeCell ref="J64:L64"/>
    <mergeCell ref="A65:I65"/>
    <mergeCell ref="J65:L65"/>
    <mergeCell ref="J29:L29"/>
    <mergeCell ref="J30:L35"/>
    <mergeCell ref="A36:I36"/>
    <mergeCell ref="J36:L36"/>
    <mergeCell ref="J37:L43"/>
    <mergeCell ref="B45:I45"/>
    <mergeCell ref="J45:L45"/>
    <mergeCell ref="A46:I46"/>
    <mergeCell ref="J46:L46"/>
    <mergeCell ref="J16:L16"/>
    <mergeCell ref="A17:I17"/>
    <mergeCell ref="J17:L17"/>
    <mergeCell ref="J18:L24"/>
    <mergeCell ref="B26:I26"/>
    <mergeCell ref="J26:L26"/>
    <mergeCell ref="A27:I27"/>
    <mergeCell ref="J27:L27"/>
    <mergeCell ref="J28:L28"/>
    <mergeCell ref="B6:L6"/>
    <mergeCell ref="A8:I8"/>
    <mergeCell ref="J8:L9"/>
    <mergeCell ref="J10:L10"/>
    <mergeCell ref="J11:L11"/>
    <mergeCell ref="J12:L12"/>
    <mergeCell ref="J13:L13"/>
    <mergeCell ref="J14:L14"/>
    <mergeCell ref="J15:L15"/>
    <mergeCell ref="A1:L1"/>
    <mergeCell ref="A2:L2"/>
    <mergeCell ref="B4:C4"/>
    <mergeCell ref="D4:E4"/>
    <mergeCell ref="G4:H4"/>
    <mergeCell ref="I4:J4"/>
    <mergeCell ref="K4:L4"/>
    <mergeCell ref="B5:C5"/>
    <mergeCell ref="D5:E5"/>
    <mergeCell ref="G5:H5"/>
    <mergeCell ref="I5:J5"/>
    <mergeCell ref="K5:L5"/>
  </mergeCells>
  <dataValidations count="1">
    <dataValidation type="whole" operator="greaterThanOrEqual" allowBlank="1" showInputMessage="1" showErrorMessage="1" errorTitle="Incorrect Data Entered" error="You can only enter whole number values into this cell." sqref="B265:H270 B37:H42 B227:H232 B219:H224 B189:H194 B181:H186 B284:H289 B143:H148 B276:H281 B105:H110 B75:H80 B67:H72 B86:H91 B151:H156 B257:H262 B29:H34 B48:H53 B56:H61 B113:H118 B94:H99 B124:H129 B132:H137 B162:H167 B170:H175 B200:H205 B208:H213 B238:H243 B246:H251 B303:H308 B295:H300" xr:uid="{00000000-0002-0000-0200-000000000000}">
      <formula1>-999999</formula1>
    </dataValidation>
  </dataValidations>
  <printOptions horizontalCentered="1"/>
  <pageMargins left="0.5" right="0.5" top="0.25" bottom="0.5" header="0.25" footer="0.5"/>
  <pageSetup scale="91" fitToHeight="5" orientation="portrait" useFirstPageNumber="1" r:id="rId1"/>
  <headerFooter alignWithMargins="0"/>
  <rowBreaks count="4" manualBreakCount="4">
    <brk id="63" max="16383" man="1"/>
    <brk id="120" max="16383" man="1"/>
    <brk id="177" max="16383" man="1"/>
    <brk id="234" max="16383" man="1"/>
  </row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59"/>
  <sheetViews>
    <sheetView showGridLines="0" showZeros="0" zoomScaleNormal="100" workbookViewId="0">
      <selection activeCell="P55" sqref="P55"/>
    </sheetView>
  </sheetViews>
  <sheetFormatPr defaultRowHeight="12.75"/>
  <cols>
    <col min="1" max="1" width="9.140625" style="20" bestFit="1"/>
    <col min="2" max="16384" width="9.140625" style="20"/>
  </cols>
  <sheetData>
    <row r="1" spans="1:12">
      <c r="A1" s="249" t="s">
        <v>0</v>
      </c>
      <c r="B1" s="249"/>
      <c r="C1" s="249"/>
      <c r="D1" s="249"/>
      <c r="E1" s="249"/>
      <c r="F1" s="249"/>
      <c r="G1" s="249"/>
      <c r="H1" s="249"/>
      <c r="I1" s="249"/>
      <c r="J1" s="249"/>
      <c r="K1" s="249"/>
      <c r="L1" s="230"/>
    </row>
    <row r="2" spans="1:12" ht="15" customHeight="1">
      <c r="A2" s="434" t="s">
        <v>22</v>
      </c>
      <c r="B2" s="434"/>
      <c r="C2" s="434"/>
      <c r="D2" s="434"/>
      <c r="E2" s="434"/>
      <c r="F2" s="434"/>
      <c r="G2" s="434"/>
      <c r="H2" s="434"/>
      <c r="I2" s="434"/>
      <c r="J2" s="434"/>
      <c r="K2" s="434"/>
      <c r="L2" s="68"/>
    </row>
    <row r="3" spans="1:12">
      <c r="A3" s="8" t="str">
        <f>'Project Info'!A3</f>
        <v>LAPG -25I (Revised 28 Feb 2022 v1.01)</v>
      </c>
    </row>
    <row r="4" spans="1:12" ht="15.75" customHeight="1">
      <c r="A4" s="69" t="s">
        <v>345</v>
      </c>
      <c r="B4" s="70"/>
      <c r="C4" s="70"/>
      <c r="D4" s="70"/>
      <c r="E4" s="70"/>
      <c r="F4" s="70"/>
      <c r="G4" s="70"/>
      <c r="H4" s="70"/>
      <c r="I4" s="70"/>
      <c r="J4" s="71" t="s">
        <v>61</v>
      </c>
      <c r="K4" s="72">
        <f ca="1">'Project Info'!U4</f>
        <v>45784.410730324074</v>
      </c>
    </row>
    <row r="5" spans="1:12" ht="12.75" customHeight="1">
      <c r="A5" s="33" t="s">
        <v>1</v>
      </c>
      <c r="B5" s="449" t="s">
        <v>2</v>
      </c>
      <c r="C5" s="450"/>
      <c r="D5" s="449" t="s">
        <v>308</v>
      </c>
      <c r="E5" s="450"/>
      <c r="F5" s="232" t="s">
        <v>69</v>
      </c>
      <c r="G5" s="449" t="s">
        <v>81</v>
      </c>
      <c r="H5" s="450"/>
      <c r="I5" s="449" t="s">
        <v>82</v>
      </c>
      <c r="J5" s="450"/>
      <c r="K5" s="34"/>
    </row>
    <row r="6" spans="1:12" ht="12.75" customHeight="1">
      <c r="A6" s="35">
        <f>'Project Info'!A6</f>
        <v>0</v>
      </c>
      <c r="B6" s="453" t="str">
        <f>CONCATENATE('Project Info'!A8," ",'Project Info'!A9," ",'Project Info'!A10)</f>
        <v xml:space="preserve">  </v>
      </c>
      <c r="C6" s="454"/>
      <c r="D6" s="453" t="str">
        <f>CONCATENATE('Project Info'!D8:G8," ",'Project Info'!D9:G9," ",'Project Info'!D10:G10)</f>
        <v xml:space="preserve">  </v>
      </c>
      <c r="E6" s="454"/>
      <c r="F6" s="233" t="str">
        <f>'Project Info'!E6</f>
        <v/>
      </c>
      <c r="G6" s="455" t="str">
        <f>'Project Info'!G6</f>
        <v/>
      </c>
      <c r="H6" s="456"/>
      <c r="I6" s="455">
        <f>'Project Info'!L6</f>
        <v>0</v>
      </c>
      <c r="J6" s="456"/>
      <c r="K6" s="36"/>
    </row>
    <row r="7" spans="1:12" ht="16.5" customHeight="1">
      <c r="A7" s="566" t="s">
        <v>346</v>
      </c>
      <c r="B7" s="566"/>
      <c r="C7" s="566"/>
      <c r="D7" s="73"/>
      <c r="E7" s="73"/>
      <c r="F7" s="74"/>
      <c r="G7" s="74"/>
      <c r="H7" s="74"/>
      <c r="I7" s="74"/>
      <c r="J7" s="74"/>
      <c r="K7" s="74"/>
    </row>
    <row r="8" spans="1:12" ht="12.75" customHeight="1">
      <c r="A8" s="567" t="s">
        <v>347</v>
      </c>
      <c r="B8" s="568"/>
      <c r="C8" s="568"/>
      <c r="D8" s="568"/>
      <c r="E8" s="568"/>
      <c r="F8" s="568"/>
      <c r="G8" s="568"/>
      <c r="H8" s="568"/>
      <c r="I8" s="568"/>
      <c r="J8" s="568"/>
      <c r="K8" s="569"/>
    </row>
    <row r="9" spans="1:12">
      <c r="A9" s="570"/>
      <c r="B9" s="571"/>
      <c r="C9" s="571"/>
      <c r="D9" s="571"/>
      <c r="E9" s="571"/>
      <c r="F9" s="571"/>
      <c r="G9" s="571"/>
      <c r="H9" s="571"/>
      <c r="I9" s="571"/>
      <c r="J9" s="571"/>
      <c r="K9" s="572"/>
    </row>
    <row r="10" spans="1:12">
      <c r="A10" s="441"/>
      <c r="B10" s="442"/>
      <c r="C10" s="442"/>
      <c r="D10" s="442"/>
      <c r="E10" s="442"/>
      <c r="F10" s="442"/>
      <c r="G10" s="442"/>
      <c r="H10" s="442"/>
      <c r="I10" s="442"/>
      <c r="J10" s="442"/>
      <c r="K10" s="443"/>
    </row>
    <row r="11" spans="1:12">
      <c r="A11" s="441"/>
      <c r="B11" s="442"/>
      <c r="C11" s="442"/>
      <c r="D11" s="442"/>
      <c r="E11" s="442"/>
      <c r="F11" s="442"/>
      <c r="G11" s="442"/>
      <c r="H11" s="442"/>
      <c r="I11" s="442"/>
      <c r="J11" s="442"/>
      <c r="K11" s="443"/>
    </row>
    <row r="12" spans="1:12">
      <c r="A12" s="441"/>
      <c r="B12" s="442"/>
      <c r="C12" s="442"/>
      <c r="D12" s="442"/>
      <c r="E12" s="442"/>
      <c r="F12" s="442"/>
      <c r="G12" s="442"/>
      <c r="H12" s="442"/>
      <c r="I12" s="442"/>
      <c r="J12" s="442"/>
      <c r="K12" s="443"/>
    </row>
    <row r="13" spans="1:12">
      <c r="A13" s="441"/>
      <c r="B13" s="442"/>
      <c r="C13" s="442"/>
      <c r="D13" s="442"/>
      <c r="E13" s="442"/>
      <c r="F13" s="442"/>
      <c r="G13" s="442"/>
      <c r="H13" s="442"/>
      <c r="I13" s="442"/>
      <c r="J13" s="442"/>
      <c r="K13" s="443"/>
    </row>
    <row r="14" spans="1:12">
      <c r="A14" s="441"/>
      <c r="B14" s="442"/>
      <c r="C14" s="442"/>
      <c r="D14" s="442"/>
      <c r="E14" s="442"/>
      <c r="F14" s="442"/>
      <c r="G14" s="442"/>
      <c r="H14" s="442"/>
      <c r="I14" s="442"/>
      <c r="J14" s="442"/>
      <c r="K14" s="443"/>
    </row>
    <row r="15" spans="1:12">
      <c r="A15" s="441"/>
      <c r="B15" s="442"/>
      <c r="C15" s="442"/>
      <c r="D15" s="442"/>
      <c r="E15" s="442"/>
      <c r="F15" s="442"/>
      <c r="G15" s="442"/>
      <c r="H15" s="442"/>
      <c r="I15" s="442"/>
      <c r="J15" s="442"/>
      <c r="K15" s="443"/>
    </row>
    <row r="16" spans="1:12" ht="13.5" customHeight="1">
      <c r="A16" s="444"/>
      <c r="B16" s="445"/>
      <c r="C16" s="445"/>
      <c r="D16" s="445"/>
      <c r="E16" s="445"/>
      <c r="F16" s="445"/>
      <c r="G16" s="445"/>
      <c r="H16" s="445"/>
      <c r="I16" s="445"/>
      <c r="J16" s="445"/>
      <c r="K16" s="446"/>
    </row>
    <row r="17" spans="1:11" ht="12.75" customHeight="1">
      <c r="A17" s="567" t="s">
        <v>348</v>
      </c>
      <c r="B17" s="568"/>
      <c r="C17" s="568"/>
      <c r="D17" s="568"/>
      <c r="E17" s="568"/>
      <c r="F17" s="568"/>
      <c r="G17" s="568"/>
      <c r="H17" s="568"/>
      <c r="I17" s="568"/>
      <c r="J17" s="568"/>
      <c r="K17" s="569"/>
    </row>
    <row r="18" spans="1:11">
      <c r="A18" s="570"/>
      <c r="B18" s="571"/>
      <c r="C18" s="571"/>
      <c r="D18" s="571"/>
      <c r="E18" s="571"/>
      <c r="F18" s="571"/>
      <c r="G18" s="571"/>
      <c r="H18" s="571"/>
      <c r="I18" s="571"/>
      <c r="J18" s="571"/>
      <c r="K18" s="572"/>
    </row>
    <row r="19" spans="1:11">
      <c r="A19" s="441"/>
      <c r="B19" s="442"/>
      <c r="C19" s="442"/>
      <c r="D19" s="442"/>
      <c r="E19" s="442"/>
      <c r="F19" s="442"/>
      <c r="G19" s="442"/>
      <c r="H19" s="442"/>
      <c r="I19" s="442"/>
      <c r="J19" s="442"/>
      <c r="K19" s="443"/>
    </row>
    <row r="20" spans="1:11">
      <c r="A20" s="441"/>
      <c r="B20" s="442"/>
      <c r="C20" s="442"/>
      <c r="D20" s="442"/>
      <c r="E20" s="442"/>
      <c r="F20" s="442"/>
      <c r="G20" s="442"/>
      <c r="H20" s="442"/>
      <c r="I20" s="442"/>
      <c r="J20" s="442"/>
      <c r="K20" s="443"/>
    </row>
    <row r="21" spans="1:11">
      <c r="A21" s="441"/>
      <c r="B21" s="442"/>
      <c r="C21" s="442"/>
      <c r="D21" s="442"/>
      <c r="E21" s="442"/>
      <c r="F21" s="442"/>
      <c r="G21" s="442"/>
      <c r="H21" s="442"/>
      <c r="I21" s="442"/>
      <c r="J21" s="442"/>
      <c r="K21" s="443"/>
    </row>
    <row r="22" spans="1:11">
      <c r="A22" s="441"/>
      <c r="B22" s="442"/>
      <c r="C22" s="442"/>
      <c r="D22" s="442"/>
      <c r="E22" s="442"/>
      <c r="F22" s="442"/>
      <c r="G22" s="442"/>
      <c r="H22" s="442"/>
      <c r="I22" s="442"/>
      <c r="J22" s="442"/>
      <c r="K22" s="443"/>
    </row>
    <row r="23" spans="1:11">
      <c r="A23" s="441"/>
      <c r="B23" s="442"/>
      <c r="C23" s="442"/>
      <c r="D23" s="442"/>
      <c r="E23" s="442"/>
      <c r="F23" s="442"/>
      <c r="G23" s="442"/>
      <c r="H23" s="442"/>
      <c r="I23" s="442"/>
      <c r="J23" s="442"/>
      <c r="K23" s="443"/>
    </row>
    <row r="24" spans="1:11">
      <c r="A24" s="441"/>
      <c r="B24" s="442"/>
      <c r="C24" s="442"/>
      <c r="D24" s="442"/>
      <c r="E24" s="442"/>
      <c r="F24" s="442"/>
      <c r="G24" s="442"/>
      <c r="H24" s="442"/>
      <c r="I24" s="442"/>
      <c r="J24" s="442"/>
      <c r="K24" s="443"/>
    </row>
    <row r="25" spans="1:11" ht="13.5" customHeight="1">
      <c r="A25" s="444"/>
      <c r="B25" s="445"/>
      <c r="C25" s="445"/>
      <c r="D25" s="445"/>
      <c r="E25" s="445"/>
      <c r="F25" s="445"/>
      <c r="G25" s="445"/>
      <c r="H25" s="445"/>
      <c r="I25" s="445"/>
      <c r="J25" s="445"/>
      <c r="K25" s="446"/>
    </row>
    <row r="26" spans="1:11">
      <c r="A26" s="573" t="s">
        <v>349</v>
      </c>
      <c r="B26" s="574"/>
      <c r="C26" s="574"/>
      <c r="D26" s="574"/>
      <c r="E26" s="574"/>
      <c r="F26" s="574"/>
      <c r="G26" s="574"/>
      <c r="H26" s="574"/>
      <c r="I26" s="574"/>
      <c r="J26" s="574"/>
      <c r="K26" s="575"/>
    </row>
    <row r="27" spans="1:11">
      <c r="A27" s="570"/>
      <c r="B27" s="571"/>
      <c r="C27" s="571"/>
      <c r="D27" s="571"/>
      <c r="E27" s="571"/>
      <c r="F27" s="571"/>
      <c r="G27" s="571"/>
      <c r="H27" s="571"/>
      <c r="I27" s="571"/>
      <c r="J27" s="571"/>
      <c r="K27" s="572"/>
    </row>
    <row r="28" spans="1:11">
      <c r="A28" s="441"/>
      <c r="B28" s="442"/>
      <c r="C28" s="442"/>
      <c r="D28" s="442"/>
      <c r="E28" s="442"/>
      <c r="F28" s="442"/>
      <c r="G28" s="442"/>
      <c r="H28" s="442"/>
      <c r="I28" s="442"/>
      <c r="J28" s="442"/>
      <c r="K28" s="443"/>
    </row>
    <row r="29" spans="1:11">
      <c r="A29" s="441"/>
      <c r="B29" s="442"/>
      <c r="C29" s="442"/>
      <c r="D29" s="442"/>
      <c r="E29" s="442"/>
      <c r="F29" s="442"/>
      <c r="G29" s="442"/>
      <c r="H29" s="442"/>
      <c r="I29" s="442"/>
      <c r="J29" s="442"/>
      <c r="K29" s="443"/>
    </row>
    <row r="30" spans="1:11">
      <c r="A30" s="441"/>
      <c r="B30" s="442"/>
      <c r="C30" s="442"/>
      <c r="D30" s="442"/>
      <c r="E30" s="442"/>
      <c r="F30" s="442"/>
      <c r="G30" s="442"/>
      <c r="H30" s="442"/>
      <c r="I30" s="442"/>
      <c r="J30" s="442"/>
      <c r="K30" s="443"/>
    </row>
    <row r="31" spans="1:11">
      <c r="A31" s="441"/>
      <c r="B31" s="442"/>
      <c r="C31" s="442"/>
      <c r="D31" s="442"/>
      <c r="E31" s="442"/>
      <c r="F31" s="442"/>
      <c r="G31" s="442"/>
      <c r="H31" s="442"/>
      <c r="I31" s="442"/>
      <c r="J31" s="442"/>
      <c r="K31" s="443"/>
    </row>
    <row r="32" spans="1:11">
      <c r="A32" s="441"/>
      <c r="B32" s="442"/>
      <c r="C32" s="442"/>
      <c r="D32" s="442"/>
      <c r="E32" s="442"/>
      <c r="F32" s="442"/>
      <c r="G32" s="442"/>
      <c r="H32" s="442"/>
      <c r="I32" s="442"/>
      <c r="J32" s="442"/>
      <c r="K32" s="443"/>
    </row>
    <row r="33" spans="1:11">
      <c r="A33" s="441"/>
      <c r="B33" s="442"/>
      <c r="C33" s="442"/>
      <c r="D33" s="442"/>
      <c r="E33" s="442"/>
      <c r="F33" s="442"/>
      <c r="G33" s="442"/>
      <c r="H33" s="442"/>
      <c r="I33" s="442"/>
      <c r="J33" s="442"/>
      <c r="K33" s="443"/>
    </row>
    <row r="34" spans="1:11" ht="13.5" customHeight="1">
      <c r="A34" s="444"/>
      <c r="B34" s="445"/>
      <c r="C34" s="445"/>
      <c r="D34" s="445"/>
      <c r="E34" s="445"/>
      <c r="F34" s="445"/>
      <c r="G34" s="445"/>
      <c r="H34" s="445"/>
      <c r="I34" s="445"/>
      <c r="J34" s="445"/>
      <c r="K34" s="446"/>
    </row>
    <row r="35" spans="1:11" ht="25.5" customHeight="1">
      <c r="A35" s="573" t="s">
        <v>350</v>
      </c>
      <c r="B35" s="574"/>
      <c r="C35" s="574"/>
      <c r="D35" s="574"/>
      <c r="E35" s="574"/>
      <c r="F35" s="574"/>
      <c r="G35" s="574"/>
      <c r="H35" s="574"/>
      <c r="I35" s="574"/>
      <c r="J35" s="574"/>
      <c r="K35" s="575"/>
    </row>
    <row r="36" spans="1:11">
      <c r="A36" s="570"/>
      <c r="B36" s="571"/>
      <c r="C36" s="571"/>
      <c r="D36" s="571"/>
      <c r="E36" s="571"/>
      <c r="F36" s="571"/>
      <c r="G36" s="571"/>
      <c r="H36" s="571"/>
      <c r="I36" s="571"/>
      <c r="J36" s="571"/>
      <c r="K36" s="572"/>
    </row>
    <row r="37" spans="1:11">
      <c r="A37" s="441"/>
      <c r="B37" s="442"/>
      <c r="C37" s="442"/>
      <c r="D37" s="442"/>
      <c r="E37" s="442"/>
      <c r="F37" s="442"/>
      <c r="G37" s="442"/>
      <c r="H37" s="442"/>
      <c r="I37" s="442"/>
      <c r="J37" s="442"/>
      <c r="K37" s="443"/>
    </row>
    <row r="38" spans="1:11">
      <c r="A38" s="441"/>
      <c r="B38" s="442"/>
      <c r="C38" s="442"/>
      <c r="D38" s="442"/>
      <c r="E38" s="442"/>
      <c r="F38" s="442"/>
      <c r="G38" s="442"/>
      <c r="H38" s="442"/>
      <c r="I38" s="442"/>
      <c r="J38" s="442"/>
      <c r="K38" s="443"/>
    </row>
    <row r="39" spans="1:11">
      <c r="A39" s="441"/>
      <c r="B39" s="442"/>
      <c r="C39" s="442"/>
      <c r="D39" s="442"/>
      <c r="E39" s="442"/>
      <c r="F39" s="442"/>
      <c r="G39" s="442"/>
      <c r="H39" s="442"/>
      <c r="I39" s="442"/>
      <c r="J39" s="442"/>
      <c r="K39" s="443"/>
    </row>
    <row r="40" spans="1:11">
      <c r="A40" s="441"/>
      <c r="B40" s="442"/>
      <c r="C40" s="442"/>
      <c r="D40" s="442"/>
      <c r="E40" s="442"/>
      <c r="F40" s="442"/>
      <c r="G40" s="442"/>
      <c r="H40" s="442"/>
      <c r="I40" s="442"/>
      <c r="J40" s="442"/>
      <c r="K40" s="443"/>
    </row>
    <row r="41" spans="1:11" ht="13.5" customHeight="1">
      <c r="A41" s="444"/>
      <c r="B41" s="445"/>
      <c r="C41" s="445"/>
      <c r="D41" s="445"/>
      <c r="E41" s="445"/>
      <c r="F41" s="445"/>
      <c r="G41" s="445"/>
      <c r="H41" s="445"/>
      <c r="I41" s="445"/>
      <c r="J41" s="445"/>
      <c r="K41" s="446"/>
    </row>
    <row r="42" spans="1:11" ht="12.75" customHeight="1">
      <c r="A42" s="576" t="s">
        <v>351</v>
      </c>
      <c r="B42" s="577"/>
      <c r="C42" s="577"/>
      <c r="D42" s="577"/>
      <c r="E42" s="577"/>
      <c r="F42" s="577"/>
      <c r="G42" s="577"/>
      <c r="H42" s="577"/>
      <c r="I42" s="577"/>
      <c r="J42" s="577"/>
      <c r="K42" s="578"/>
    </row>
    <row r="43" spans="1:11">
      <c r="A43" s="570"/>
      <c r="B43" s="571"/>
      <c r="C43" s="571"/>
      <c r="D43" s="571"/>
      <c r="E43" s="571"/>
      <c r="F43" s="571"/>
      <c r="G43" s="571"/>
      <c r="H43" s="571"/>
      <c r="I43" s="571"/>
      <c r="J43" s="571"/>
      <c r="K43" s="572"/>
    </row>
    <row r="44" spans="1:11">
      <c r="A44" s="441"/>
      <c r="B44" s="442"/>
      <c r="C44" s="442"/>
      <c r="D44" s="442"/>
      <c r="E44" s="442"/>
      <c r="F44" s="442"/>
      <c r="G44" s="442"/>
      <c r="H44" s="442"/>
      <c r="I44" s="442"/>
      <c r="J44" s="442"/>
      <c r="K44" s="443"/>
    </row>
    <row r="45" spans="1:11">
      <c r="A45" s="441"/>
      <c r="B45" s="442"/>
      <c r="C45" s="442"/>
      <c r="D45" s="442"/>
      <c r="E45" s="442"/>
      <c r="F45" s="442"/>
      <c r="G45" s="442"/>
      <c r="H45" s="442"/>
      <c r="I45" s="442"/>
      <c r="J45" s="442"/>
      <c r="K45" s="443"/>
    </row>
    <row r="46" spans="1:11" ht="13.5" customHeight="1">
      <c r="A46" s="444"/>
      <c r="B46" s="445"/>
      <c r="C46" s="445"/>
      <c r="D46" s="445"/>
      <c r="E46" s="445"/>
      <c r="F46" s="445"/>
      <c r="G46" s="445"/>
      <c r="H46" s="445"/>
      <c r="I46" s="445"/>
      <c r="J46" s="445"/>
      <c r="K46" s="446"/>
    </row>
    <row r="47" spans="1:11" ht="13.5" customHeight="1">
      <c r="A47" s="75"/>
      <c r="B47" s="75"/>
      <c r="C47" s="75"/>
      <c r="D47" s="75"/>
      <c r="E47" s="75"/>
      <c r="F47" s="75"/>
      <c r="G47" s="75"/>
      <c r="H47" s="75"/>
      <c r="I47" s="75"/>
      <c r="J47" s="75"/>
      <c r="K47" s="75"/>
    </row>
    <row r="48" spans="1:11" ht="16.5" customHeight="1">
      <c r="A48" s="76" t="s">
        <v>352</v>
      </c>
      <c r="B48" s="75"/>
      <c r="C48" s="75"/>
      <c r="D48" s="75"/>
      <c r="E48" s="75"/>
      <c r="F48" s="75"/>
      <c r="G48" s="75"/>
      <c r="H48" s="75"/>
      <c r="I48" s="75"/>
      <c r="J48" s="75"/>
      <c r="K48" s="77"/>
    </row>
    <row r="49" spans="1:11" ht="14.25" customHeight="1">
      <c r="A49" s="579" t="s">
        <v>353</v>
      </c>
      <c r="B49" s="580"/>
      <c r="C49" s="580"/>
      <c r="D49" s="580"/>
      <c r="E49" s="580"/>
      <c r="F49" s="580"/>
      <c r="G49" s="580"/>
      <c r="H49" s="580"/>
      <c r="I49" s="580"/>
      <c r="J49" s="580"/>
      <c r="K49" s="581"/>
    </row>
    <row r="50" spans="1:11" ht="15" customHeight="1">
      <c r="A50" s="582"/>
      <c r="B50" s="583"/>
      <c r="C50" s="583"/>
      <c r="D50" s="583"/>
      <c r="E50" s="583"/>
      <c r="F50" s="583"/>
      <c r="G50" s="583"/>
      <c r="H50" s="583"/>
      <c r="I50" s="583"/>
      <c r="J50" s="583"/>
      <c r="K50" s="584"/>
    </row>
    <row r="51" spans="1:11" ht="13.5" customHeight="1">
      <c r="A51" s="75"/>
      <c r="B51" s="78"/>
      <c r="C51" s="78"/>
      <c r="D51" s="78"/>
      <c r="E51" s="78"/>
      <c r="F51" s="78"/>
      <c r="G51" s="78"/>
      <c r="H51" s="78"/>
      <c r="I51" s="78"/>
      <c r="J51" s="78"/>
      <c r="K51" s="78"/>
    </row>
    <row r="52" spans="1:11" ht="16.5" customHeight="1">
      <c r="A52" s="76" t="s">
        <v>354</v>
      </c>
      <c r="B52" s="75"/>
      <c r="C52" s="75"/>
      <c r="D52" s="75"/>
      <c r="E52" s="75"/>
      <c r="F52" s="75"/>
      <c r="G52" s="75"/>
      <c r="H52" s="75"/>
      <c r="I52" s="75"/>
      <c r="J52" s="75"/>
      <c r="K52" s="77"/>
    </row>
    <row r="53" spans="1:11">
      <c r="A53" s="79" t="s">
        <v>355</v>
      </c>
      <c r="B53" s="80"/>
      <c r="C53" s="80"/>
      <c r="D53" s="80"/>
      <c r="E53" s="80"/>
      <c r="F53" s="80"/>
      <c r="G53" s="80"/>
      <c r="H53" s="80"/>
      <c r="I53" s="80"/>
      <c r="J53" s="80"/>
      <c r="K53" s="81"/>
    </row>
    <row r="54" spans="1:11" s="82" customFormat="1" ht="25.5" customHeight="1">
      <c r="A54" s="585" t="s">
        <v>356</v>
      </c>
      <c r="B54" s="586"/>
      <c r="C54" s="586"/>
      <c r="D54" s="586"/>
      <c r="E54" s="586"/>
      <c r="F54" s="586"/>
      <c r="G54" s="586"/>
      <c r="H54" s="586"/>
      <c r="I54" s="586"/>
      <c r="J54" s="586"/>
      <c r="K54" s="587"/>
    </row>
    <row r="55" spans="1:11">
      <c r="A55" s="590" t="s">
        <v>357</v>
      </c>
      <c r="B55" s="591"/>
      <c r="C55" s="592"/>
      <c r="D55" s="593" t="s">
        <v>358</v>
      </c>
      <c r="E55" s="591"/>
      <c r="F55" s="591"/>
      <c r="G55" s="592"/>
      <c r="H55" s="593" t="s">
        <v>359</v>
      </c>
      <c r="I55" s="591"/>
      <c r="J55" s="592"/>
      <c r="K55" s="83" t="s">
        <v>360</v>
      </c>
    </row>
    <row r="56" spans="1:11" ht="25.5" customHeight="1">
      <c r="A56" s="594"/>
      <c r="B56" s="595"/>
      <c r="C56" s="596"/>
      <c r="D56" s="597"/>
      <c r="E56" s="598"/>
      <c r="F56" s="598"/>
      <c r="G56" s="599"/>
      <c r="H56" s="600"/>
      <c r="I56" s="601"/>
      <c r="J56" s="602"/>
      <c r="K56" s="84"/>
    </row>
    <row r="57" spans="1:11" s="85" customFormat="1" ht="12.75" customHeight="1">
      <c r="A57" s="588" t="s">
        <v>361</v>
      </c>
      <c r="B57" s="588"/>
      <c r="C57" s="588"/>
      <c r="D57" s="588"/>
      <c r="E57" s="588"/>
      <c r="F57" s="588"/>
      <c r="G57" s="588"/>
      <c r="H57" s="588"/>
      <c r="I57" s="588"/>
      <c r="J57" s="588"/>
      <c r="K57" s="588"/>
    </row>
    <row r="58" spans="1:11">
      <c r="A58" s="589" t="s">
        <v>362</v>
      </c>
      <c r="B58" s="589"/>
      <c r="C58" s="589"/>
      <c r="D58" s="589"/>
      <c r="E58" s="589"/>
      <c r="F58" s="589"/>
      <c r="G58" s="589"/>
      <c r="H58" s="589"/>
      <c r="I58" s="589"/>
      <c r="J58" s="589"/>
      <c r="K58" s="589"/>
    </row>
    <row r="59" spans="1:11">
      <c r="A59" s="20" t="s">
        <v>363</v>
      </c>
    </row>
  </sheetData>
  <sheetProtection algorithmName="SHA-512" hashValue="kH7Mu3kTWOT+DF7h0B28uw35J3yNhT+k8L1l7xXfEfWjbVQZqwT1hoh1r+VS3blSXWXBOLwWqPCSg4j7WCu5qw==" saltValue="VkLWnqNUx7ZyDE4lLxd5bw==" spinCount="100000" sheet="1"/>
  <mergeCells count="32">
    <mergeCell ref="A49:K49"/>
    <mergeCell ref="A50:K50"/>
    <mergeCell ref="A54:K54"/>
    <mergeCell ref="A57:K57"/>
    <mergeCell ref="A58:K58"/>
    <mergeCell ref="A55:C55"/>
    <mergeCell ref="D55:G55"/>
    <mergeCell ref="H55:J55"/>
    <mergeCell ref="A56:C56"/>
    <mergeCell ref="D56:G56"/>
    <mergeCell ref="H56:J56"/>
    <mergeCell ref="A27:K34"/>
    <mergeCell ref="A35:K35"/>
    <mergeCell ref="A36:K41"/>
    <mergeCell ref="A42:K42"/>
    <mergeCell ref="A43:K46"/>
    <mergeCell ref="A8:K8"/>
    <mergeCell ref="A9:K16"/>
    <mergeCell ref="A17:K17"/>
    <mergeCell ref="A18:K25"/>
    <mergeCell ref="A26:K26"/>
    <mergeCell ref="B6:C6"/>
    <mergeCell ref="D6:E6"/>
    <mergeCell ref="G6:H6"/>
    <mergeCell ref="I6:J6"/>
    <mergeCell ref="A7:C7"/>
    <mergeCell ref="A1:K1"/>
    <mergeCell ref="A2:K2"/>
    <mergeCell ref="B5:C5"/>
    <mergeCell ref="D5:E5"/>
    <mergeCell ref="G5:H5"/>
    <mergeCell ref="I5:J5"/>
  </mergeCells>
  <printOptions horizontalCentered="1"/>
  <pageMargins left="0.5" right="0.5" top="0.25" bottom="0.5" header="0.25" footer="0.5"/>
  <pageSetup scale="93" orientation="portrait" useFirstPageNumber="1" r:id="rId1"/>
  <headerFooter alignWithMargins="0"/>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68"/>
  <sheetViews>
    <sheetView zoomScaleNormal="100" workbookViewId="0"/>
  </sheetViews>
  <sheetFormatPr defaultRowHeight="12.75"/>
  <cols>
    <col min="1" max="1" width="19.42578125" bestFit="1" customWidth="1"/>
    <col min="2" max="2" width="10.140625" bestFit="1" customWidth="1"/>
    <col min="3" max="3" width="46" bestFit="1" customWidth="1"/>
    <col min="4" max="4" width="11" bestFit="1" customWidth="1"/>
    <col min="6" max="6" width="16.7109375" bestFit="1" customWidth="1"/>
    <col min="7" max="7" width="65.28515625" bestFit="1" customWidth="1"/>
  </cols>
  <sheetData>
    <row r="1" spans="1:8" ht="15" customHeight="1">
      <c r="A1" s="86" t="s">
        <v>364</v>
      </c>
      <c r="B1" s="87" t="s">
        <v>365</v>
      </c>
      <c r="C1" s="87" t="s">
        <v>366</v>
      </c>
      <c r="D1" s="86" t="s">
        <v>367</v>
      </c>
      <c r="F1" s="87" t="s">
        <v>368</v>
      </c>
      <c r="G1" s="87" t="s">
        <v>327</v>
      </c>
      <c r="H1" s="87" t="s">
        <v>365</v>
      </c>
    </row>
    <row r="2" spans="1:8" ht="14.25" customHeight="1">
      <c r="A2" s="88" t="s">
        <v>369</v>
      </c>
      <c r="B2" t="s">
        <v>370</v>
      </c>
      <c r="C2" s="89" t="s">
        <v>371</v>
      </c>
      <c r="D2" s="90" t="s">
        <v>311</v>
      </c>
      <c r="F2" t="s">
        <v>372</v>
      </c>
      <c r="G2" t="s">
        <v>373</v>
      </c>
      <c r="H2" t="s">
        <v>372</v>
      </c>
    </row>
    <row r="3" spans="1:8" ht="14.25" customHeight="1">
      <c r="A3" s="88" t="s">
        <v>374</v>
      </c>
      <c r="B3" t="s">
        <v>372</v>
      </c>
      <c r="C3" s="89" t="s">
        <v>375</v>
      </c>
      <c r="D3" s="91" t="s">
        <v>376</v>
      </c>
      <c r="F3" t="s">
        <v>377</v>
      </c>
      <c r="G3" t="s">
        <v>378</v>
      </c>
      <c r="H3" t="s">
        <v>379</v>
      </c>
    </row>
    <row r="4" spans="1:8" ht="14.25" customHeight="1">
      <c r="A4" s="88" t="s">
        <v>380</v>
      </c>
      <c r="B4" t="s">
        <v>127</v>
      </c>
      <c r="C4" s="89" t="s">
        <v>381</v>
      </c>
      <c r="D4" s="91" t="s">
        <v>382</v>
      </c>
      <c r="F4" t="s">
        <v>383</v>
      </c>
      <c r="G4" t="s">
        <v>384</v>
      </c>
      <c r="H4" t="s">
        <v>385</v>
      </c>
    </row>
    <row r="5" spans="1:8" ht="14.25" customHeight="1">
      <c r="A5" s="88" t="s">
        <v>372</v>
      </c>
      <c r="B5" t="s">
        <v>385</v>
      </c>
      <c r="C5" s="89" t="s">
        <v>386</v>
      </c>
      <c r="D5" s="91" t="s">
        <v>387</v>
      </c>
      <c r="F5" t="s">
        <v>388</v>
      </c>
      <c r="G5" t="s">
        <v>389</v>
      </c>
      <c r="H5" t="s">
        <v>390</v>
      </c>
    </row>
    <row r="6" spans="1:8" ht="14.25" customHeight="1">
      <c r="A6" s="88" t="s">
        <v>383</v>
      </c>
      <c r="B6" t="s">
        <v>391</v>
      </c>
      <c r="C6" s="89" t="s">
        <v>392</v>
      </c>
      <c r="D6" s="91" t="s">
        <v>393</v>
      </c>
      <c r="F6" t="s">
        <v>394</v>
      </c>
      <c r="G6" t="s">
        <v>395</v>
      </c>
      <c r="H6" t="s">
        <v>396</v>
      </c>
    </row>
    <row r="7" spans="1:8" ht="14.25" customHeight="1">
      <c r="A7" s="88" t="s">
        <v>397</v>
      </c>
      <c r="B7" t="s">
        <v>398</v>
      </c>
      <c r="C7" s="89" t="s">
        <v>399</v>
      </c>
      <c r="D7" s="91" t="s">
        <v>400</v>
      </c>
      <c r="F7" t="s">
        <v>401</v>
      </c>
      <c r="G7" t="s">
        <v>402</v>
      </c>
      <c r="H7" t="s">
        <v>403</v>
      </c>
    </row>
    <row r="8" spans="1:8" ht="14.25" customHeight="1">
      <c r="A8" s="88" t="s">
        <v>401</v>
      </c>
      <c r="B8" t="s">
        <v>404</v>
      </c>
      <c r="C8" s="89" t="s">
        <v>405</v>
      </c>
      <c r="D8" s="91" t="s">
        <v>406</v>
      </c>
      <c r="F8" t="s">
        <v>407</v>
      </c>
      <c r="G8" t="s">
        <v>408</v>
      </c>
      <c r="H8" t="s">
        <v>409</v>
      </c>
    </row>
    <row r="9" spans="1:8" ht="14.25" customHeight="1">
      <c r="A9" s="88" t="s">
        <v>377</v>
      </c>
      <c r="B9" t="s">
        <v>410</v>
      </c>
      <c r="C9" s="89" t="s">
        <v>411</v>
      </c>
      <c r="D9" s="91" t="s">
        <v>412</v>
      </c>
      <c r="F9" t="s">
        <v>413</v>
      </c>
      <c r="G9" t="s">
        <v>414</v>
      </c>
      <c r="H9" t="s">
        <v>409</v>
      </c>
    </row>
    <row r="10" spans="1:8" ht="14.25" customHeight="1">
      <c r="A10" s="88" t="s">
        <v>388</v>
      </c>
      <c r="B10" t="s">
        <v>415</v>
      </c>
      <c r="C10" s="89" t="s">
        <v>416</v>
      </c>
      <c r="D10" s="91" t="s">
        <v>417</v>
      </c>
      <c r="F10" t="s">
        <v>374</v>
      </c>
      <c r="G10" t="s">
        <v>418</v>
      </c>
      <c r="H10" t="s">
        <v>419</v>
      </c>
    </row>
    <row r="11" spans="1:8" ht="14.25" customHeight="1">
      <c r="A11" s="88" t="s">
        <v>394</v>
      </c>
      <c r="B11" t="s">
        <v>409</v>
      </c>
      <c r="C11" s="89" t="s">
        <v>420</v>
      </c>
      <c r="D11" s="91" t="s">
        <v>421</v>
      </c>
      <c r="F11" t="s">
        <v>374</v>
      </c>
      <c r="G11" t="s">
        <v>422</v>
      </c>
      <c r="H11" t="s">
        <v>423</v>
      </c>
    </row>
    <row r="12" spans="1:8" ht="14.25" customHeight="1">
      <c r="A12" s="88" t="s">
        <v>407</v>
      </c>
      <c r="B12" t="s">
        <v>403</v>
      </c>
      <c r="C12" s="89" t="s">
        <v>424</v>
      </c>
      <c r="D12" s="90"/>
      <c r="F12" t="s">
        <v>374</v>
      </c>
      <c r="G12" t="s">
        <v>425</v>
      </c>
      <c r="H12" t="s">
        <v>423</v>
      </c>
    </row>
    <row r="13" spans="1:8" ht="14.25" customHeight="1">
      <c r="A13" s="88" t="s">
        <v>413</v>
      </c>
      <c r="B13" t="s">
        <v>426</v>
      </c>
      <c r="C13" s="89" t="s">
        <v>427</v>
      </c>
      <c r="D13" s="90"/>
      <c r="F13" t="s">
        <v>374</v>
      </c>
      <c r="G13" t="s">
        <v>428</v>
      </c>
      <c r="H13" t="s">
        <v>423</v>
      </c>
    </row>
    <row r="14" spans="1:8" ht="14.25" customHeight="1">
      <c r="A14" s="88" t="s">
        <v>429</v>
      </c>
      <c r="B14" t="s">
        <v>430</v>
      </c>
      <c r="C14" s="89" t="s">
        <v>431</v>
      </c>
      <c r="F14" t="s">
        <v>432</v>
      </c>
      <c r="G14" t="s">
        <v>433</v>
      </c>
      <c r="H14" t="s">
        <v>391</v>
      </c>
    </row>
    <row r="15" spans="1:8" ht="14.25" customHeight="1">
      <c r="A15" s="88" t="s">
        <v>434</v>
      </c>
      <c r="B15" t="s">
        <v>423</v>
      </c>
      <c r="C15" s="89" t="s">
        <v>435</v>
      </c>
      <c r="F15" t="s">
        <v>380</v>
      </c>
      <c r="G15" t="s">
        <v>436</v>
      </c>
      <c r="H15" t="s">
        <v>415</v>
      </c>
    </row>
    <row r="16" spans="1:8" ht="14.25" customHeight="1">
      <c r="A16" s="88" t="s">
        <v>437</v>
      </c>
      <c r="B16" t="s">
        <v>438</v>
      </c>
      <c r="C16" s="89" t="s">
        <v>439</v>
      </c>
      <c r="F16" t="s">
        <v>380</v>
      </c>
      <c r="G16" t="s">
        <v>440</v>
      </c>
      <c r="H16" t="s">
        <v>441</v>
      </c>
    </row>
    <row r="17" spans="1:8" ht="14.25" customHeight="1">
      <c r="A17" s="88" t="s">
        <v>442</v>
      </c>
      <c r="B17" t="s">
        <v>443</v>
      </c>
      <c r="C17" s="89" t="s">
        <v>444</v>
      </c>
      <c r="F17" t="s">
        <v>380</v>
      </c>
      <c r="G17" t="s">
        <v>445</v>
      </c>
      <c r="H17" t="s">
        <v>446</v>
      </c>
    </row>
    <row r="18" spans="1:8" ht="14.25" customHeight="1">
      <c r="A18" s="88" t="s">
        <v>447</v>
      </c>
      <c r="B18" t="s">
        <v>448</v>
      </c>
      <c r="C18" s="89" t="s">
        <v>449</v>
      </c>
      <c r="F18" t="s">
        <v>380</v>
      </c>
      <c r="G18" t="s">
        <v>450</v>
      </c>
      <c r="H18" t="s">
        <v>426</v>
      </c>
    </row>
    <row r="19" spans="1:8">
      <c r="A19" s="89" t="s">
        <v>451</v>
      </c>
      <c r="B19" t="s">
        <v>452</v>
      </c>
      <c r="C19" s="89" t="s">
        <v>453</v>
      </c>
      <c r="F19" t="s">
        <v>454</v>
      </c>
      <c r="G19" t="s">
        <v>455</v>
      </c>
      <c r="H19" t="s">
        <v>398</v>
      </c>
    </row>
    <row r="20" spans="1:8">
      <c r="B20" t="s">
        <v>379</v>
      </c>
      <c r="C20" s="89" t="s">
        <v>456</v>
      </c>
      <c r="F20" t="s">
        <v>457</v>
      </c>
      <c r="G20" t="s">
        <v>458</v>
      </c>
      <c r="H20" t="s">
        <v>459</v>
      </c>
    </row>
    <row r="21" spans="1:8">
      <c r="B21" t="s">
        <v>446</v>
      </c>
      <c r="C21" s="89" t="s">
        <v>460</v>
      </c>
      <c r="F21" t="s">
        <v>461</v>
      </c>
      <c r="G21" t="s">
        <v>462</v>
      </c>
      <c r="H21" t="s">
        <v>463</v>
      </c>
    </row>
    <row r="22" spans="1:8">
      <c r="B22" t="s">
        <v>464</v>
      </c>
      <c r="C22" s="89" t="s">
        <v>465</v>
      </c>
      <c r="F22" t="s">
        <v>466</v>
      </c>
      <c r="G22" t="s">
        <v>467</v>
      </c>
      <c r="H22" t="s">
        <v>468</v>
      </c>
    </row>
    <row r="23" spans="1:8">
      <c r="B23" s="89" t="s">
        <v>469</v>
      </c>
      <c r="C23" s="89" t="s">
        <v>470</v>
      </c>
      <c r="F23" t="s">
        <v>471</v>
      </c>
      <c r="G23" t="s">
        <v>472</v>
      </c>
      <c r="H23" t="s">
        <v>448</v>
      </c>
    </row>
    <row r="24" spans="1:8">
      <c r="B24" t="s">
        <v>50</v>
      </c>
      <c r="C24" s="89" t="s">
        <v>473</v>
      </c>
      <c r="F24" t="s">
        <v>429</v>
      </c>
      <c r="G24" t="s">
        <v>474</v>
      </c>
      <c r="H24" t="s">
        <v>475</v>
      </c>
    </row>
    <row r="25" spans="1:8">
      <c r="B25" t="s">
        <v>476</v>
      </c>
      <c r="C25" s="89" t="s">
        <v>477</v>
      </c>
      <c r="F25" t="s">
        <v>429</v>
      </c>
      <c r="G25" t="s">
        <v>478</v>
      </c>
      <c r="H25" t="s">
        <v>475</v>
      </c>
    </row>
    <row r="26" spans="1:8">
      <c r="B26" t="s">
        <v>479</v>
      </c>
      <c r="C26" s="89" t="s">
        <v>480</v>
      </c>
      <c r="F26" t="s">
        <v>429</v>
      </c>
      <c r="G26" t="s">
        <v>481</v>
      </c>
      <c r="H26" t="s">
        <v>475</v>
      </c>
    </row>
    <row r="27" spans="1:8">
      <c r="F27" t="s">
        <v>429</v>
      </c>
      <c r="G27" t="s">
        <v>373</v>
      </c>
      <c r="H27" t="s">
        <v>475</v>
      </c>
    </row>
    <row r="28" spans="1:8">
      <c r="F28" t="s">
        <v>429</v>
      </c>
      <c r="G28" t="s">
        <v>482</v>
      </c>
      <c r="H28" t="s">
        <v>475</v>
      </c>
    </row>
    <row r="29" spans="1:8">
      <c r="F29" t="s">
        <v>429</v>
      </c>
      <c r="G29" t="s">
        <v>483</v>
      </c>
      <c r="H29" t="s">
        <v>475</v>
      </c>
    </row>
    <row r="30" spans="1:8">
      <c r="F30" t="s">
        <v>434</v>
      </c>
      <c r="G30" t="s">
        <v>484</v>
      </c>
      <c r="H30" t="s">
        <v>452</v>
      </c>
    </row>
    <row r="31" spans="1:8">
      <c r="F31" t="s">
        <v>434</v>
      </c>
      <c r="G31" t="s">
        <v>485</v>
      </c>
      <c r="H31" t="s">
        <v>379</v>
      </c>
    </row>
    <row r="32" spans="1:8">
      <c r="F32" t="s">
        <v>434</v>
      </c>
      <c r="G32" t="s">
        <v>486</v>
      </c>
      <c r="H32" t="s">
        <v>430</v>
      </c>
    </row>
    <row r="33" spans="6:8">
      <c r="F33" t="s">
        <v>434</v>
      </c>
      <c r="G33" t="s">
        <v>487</v>
      </c>
      <c r="H33" t="s">
        <v>430</v>
      </c>
    </row>
    <row r="34" spans="6:8">
      <c r="F34" t="s">
        <v>434</v>
      </c>
      <c r="G34" t="s">
        <v>488</v>
      </c>
      <c r="H34" t="s">
        <v>409</v>
      </c>
    </row>
    <row r="35" spans="6:8">
      <c r="F35" t="s">
        <v>369</v>
      </c>
      <c r="G35" t="s">
        <v>489</v>
      </c>
      <c r="H35" t="s">
        <v>409</v>
      </c>
    </row>
    <row r="36" spans="6:8">
      <c r="F36" t="s">
        <v>369</v>
      </c>
      <c r="G36" t="s">
        <v>490</v>
      </c>
      <c r="H36" t="s">
        <v>409</v>
      </c>
    </row>
    <row r="37" spans="6:8">
      <c r="F37" t="s">
        <v>369</v>
      </c>
      <c r="G37" t="s">
        <v>491</v>
      </c>
      <c r="H37" t="s">
        <v>409</v>
      </c>
    </row>
    <row r="38" spans="6:8">
      <c r="F38" t="s">
        <v>369</v>
      </c>
      <c r="G38" t="s">
        <v>492</v>
      </c>
      <c r="H38" t="s">
        <v>409</v>
      </c>
    </row>
    <row r="39" spans="6:8">
      <c r="F39" t="s">
        <v>369</v>
      </c>
      <c r="G39" t="s">
        <v>493</v>
      </c>
      <c r="H39" t="s">
        <v>464</v>
      </c>
    </row>
    <row r="40" spans="6:8">
      <c r="F40" t="s">
        <v>369</v>
      </c>
      <c r="G40" t="s">
        <v>494</v>
      </c>
      <c r="H40" t="s">
        <v>409</v>
      </c>
    </row>
    <row r="41" spans="6:8">
      <c r="F41" t="s">
        <v>369</v>
      </c>
      <c r="G41" t="s">
        <v>495</v>
      </c>
      <c r="H41" t="s">
        <v>423</v>
      </c>
    </row>
    <row r="42" spans="6:8">
      <c r="F42" t="s">
        <v>369</v>
      </c>
      <c r="G42" t="s">
        <v>496</v>
      </c>
      <c r="H42" t="s">
        <v>423</v>
      </c>
    </row>
    <row r="43" spans="6:8">
      <c r="F43" t="s">
        <v>369</v>
      </c>
      <c r="G43" t="s">
        <v>497</v>
      </c>
      <c r="H43" t="s">
        <v>423</v>
      </c>
    </row>
    <row r="44" spans="6:8">
      <c r="F44" t="s">
        <v>369</v>
      </c>
      <c r="G44" t="s">
        <v>498</v>
      </c>
      <c r="H44" t="s">
        <v>423</v>
      </c>
    </row>
    <row r="45" spans="6:8">
      <c r="F45" t="s">
        <v>369</v>
      </c>
      <c r="G45" t="s">
        <v>499</v>
      </c>
      <c r="H45" t="s">
        <v>423</v>
      </c>
    </row>
    <row r="46" spans="6:8">
      <c r="F46" t="s">
        <v>397</v>
      </c>
      <c r="G46" t="s">
        <v>481</v>
      </c>
      <c r="H46" t="s">
        <v>441</v>
      </c>
    </row>
    <row r="47" spans="6:8">
      <c r="F47" t="s">
        <v>437</v>
      </c>
      <c r="G47" t="s">
        <v>500</v>
      </c>
      <c r="H47" t="s">
        <v>404</v>
      </c>
    </row>
    <row r="48" spans="6:8">
      <c r="F48" t="s">
        <v>437</v>
      </c>
      <c r="G48" t="s">
        <v>501</v>
      </c>
      <c r="H48" t="s">
        <v>443</v>
      </c>
    </row>
    <row r="49" spans="6:8">
      <c r="F49" t="s">
        <v>437</v>
      </c>
      <c r="G49" t="s">
        <v>502</v>
      </c>
      <c r="H49" t="s">
        <v>479</v>
      </c>
    </row>
    <row r="50" spans="6:8">
      <c r="F50" t="s">
        <v>437</v>
      </c>
      <c r="G50" t="s">
        <v>503</v>
      </c>
      <c r="H50" t="s">
        <v>410</v>
      </c>
    </row>
    <row r="51" spans="6:8">
      <c r="F51" t="s">
        <v>437</v>
      </c>
      <c r="G51" t="s">
        <v>504</v>
      </c>
      <c r="H51" t="s">
        <v>127</v>
      </c>
    </row>
    <row r="52" spans="6:8">
      <c r="F52" t="s">
        <v>437</v>
      </c>
      <c r="G52" t="s">
        <v>505</v>
      </c>
      <c r="H52" t="s">
        <v>370</v>
      </c>
    </row>
    <row r="53" spans="6:8">
      <c r="F53" t="s">
        <v>437</v>
      </c>
      <c r="G53" t="s">
        <v>506</v>
      </c>
      <c r="H53" t="s">
        <v>50</v>
      </c>
    </row>
    <row r="54" spans="6:8">
      <c r="F54" t="s">
        <v>437</v>
      </c>
      <c r="G54" t="s">
        <v>507</v>
      </c>
      <c r="H54" t="s">
        <v>438</v>
      </c>
    </row>
    <row r="55" spans="6:8">
      <c r="F55" t="s">
        <v>437</v>
      </c>
      <c r="G55" t="s">
        <v>508</v>
      </c>
      <c r="H55" t="s">
        <v>438</v>
      </c>
    </row>
    <row r="56" spans="6:8">
      <c r="F56" t="s">
        <v>442</v>
      </c>
      <c r="G56" t="s">
        <v>509</v>
      </c>
      <c r="H56" t="s">
        <v>476</v>
      </c>
    </row>
    <row r="57" spans="6:8">
      <c r="F57" t="s">
        <v>442</v>
      </c>
      <c r="G57" t="s">
        <v>510</v>
      </c>
      <c r="H57" t="s">
        <v>476</v>
      </c>
    </row>
    <row r="58" spans="6:8">
      <c r="F58" t="s">
        <v>442</v>
      </c>
      <c r="G58" t="s">
        <v>511</v>
      </c>
      <c r="H58" t="s">
        <v>476</v>
      </c>
    </row>
    <row r="59" spans="6:8">
      <c r="F59" t="s">
        <v>442</v>
      </c>
      <c r="G59" t="s">
        <v>512</v>
      </c>
      <c r="H59" t="s">
        <v>476</v>
      </c>
    </row>
    <row r="60" spans="6:8">
      <c r="F60" t="s">
        <v>442</v>
      </c>
      <c r="G60" t="s">
        <v>513</v>
      </c>
      <c r="H60" t="s">
        <v>476</v>
      </c>
    </row>
    <row r="61" spans="6:8">
      <c r="F61" t="s">
        <v>442</v>
      </c>
      <c r="G61" t="s">
        <v>514</v>
      </c>
      <c r="H61" t="s">
        <v>476</v>
      </c>
    </row>
    <row r="62" spans="6:8">
      <c r="F62" t="s">
        <v>442</v>
      </c>
      <c r="G62" t="s">
        <v>515</v>
      </c>
      <c r="H62" t="s">
        <v>476</v>
      </c>
    </row>
    <row r="63" spans="6:8">
      <c r="F63" t="s">
        <v>442</v>
      </c>
      <c r="G63" t="s">
        <v>516</v>
      </c>
      <c r="H63" t="s">
        <v>476</v>
      </c>
    </row>
    <row r="64" spans="6:8">
      <c r="F64" t="s">
        <v>442</v>
      </c>
      <c r="G64" t="s">
        <v>517</v>
      </c>
      <c r="H64" t="s">
        <v>476</v>
      </c>
    </row>
    <row r="65" spans="6:8">
      <c r="F65" t="s">
        <v>442</v>
      </c>
      <c r="G65" t="s">
        <v>518</v>
      </c>
      <c r="H65" t="s">
        <v>476</v>
      </c>
    </row>
    <row r="66" spans="6:8">
      <c r="F66" t="s">
        <v>442</v>
      </c>
      <c r="G66" t="s">
        <v>519</v>
      </c>
      <c r="H66" t="s">
        <v>476</v>
      </c>
    </row>
    <row r="67" spans="6:8">
      <c r="F67" t="s">
        <v>442</v>
      </c>
      <c r="G67" t="s">
        <v>520</v>
      </c>
      <c r="H67" t="s">
        <v>476</v>
      </c>
    </row>
    <row r="68" spans="6:8">
      <c r="F68" t="s">
        <v>447</v>
      </c>
      <c r="G68" t="s">
        <v>521</v>
      </c>
      <c r="H68" t="s">
        <v>403</v>
      </c>
    </row>
  </sheetData>
  <pageMargins left="0.7" right="0.7" top="0.75" bottom="0.75" header="0.3" footer="0.3"/>
  <pageSetup scale="255" orientation="landscape" useFirstPageNumber="1" horizontalDpi="2" verticalDpi="4294967041" copies="6"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904309552E03B49AB1FCE75EFD44613" ma:contentTypeVersion="20" ma:contentTypeDescription="Create a new document." ma:contentTypeScope="" ma:versionID="5e518118a94f66c81122f7492a9f0113">
  <xsd:schema xmlns:xsd="http://www.w3.org/2001/XMLSchema" xmlns:xs="http://www.w3.org/2001/XMLSchema" xmlns:p="http://schemas.microsoft.com/office/2006/metadata/properties" xmlns:ns1="http://schemas.microsoft.com/sharepoint/v3" xmlns:ns2="511c5bd4-4230-4d18-86d7-1a5f59c7607c" xmlns:ns3="e16a167b-ea83-4400-b848-71df088a6d77" targetNamespace="http://schemas.microsoft.com/office/2006/metadata/properties" ma:root="true" ma:fieldsID="0137aeb0911a31e1d54b342027cea6a7" ns1:_="" ns2:_="" ns3:_="">
    <xsd:import namespace="http://schemas.microsoft.com/sharepoint/v3"/>
    <xsd:import namespace="511c5bd4-4230-4d18-86d7-1a5f59c7607c"/>
    <xsd:import namespace="e16a167b-ea83-4400-b848-71df088a6d77"/>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LengthInSeconds" minOccurs="0"/>
                <xsd:element ref="ns2:lcf76f155ced4ddcb4097134ff3c332f" minOccurs="0"/>
                <xsd:element ref="ns3:TaxCatchAll" minOccurs="0"/>
                <xsd:element ref="ns2:MediaServiceObjectDetectorVersions" minOccurs="0"/>
                <xsd:element ref="ns2:Notes" minOccurs="0"/>
                <xsd:element ref="ns2:MediaServiceSearchPropertie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Unified Compliance Policy Properties" ma:hidden="true" ma:internalName="_ip_UnifiedCompliancePolicyProperties">
      <xsd:simpleType>
        <xsd:restriction base="dms:Note"/>
      </xsd:simpleType>
    </xsd:element>
    <xsd:element name="_ip_UnifiedCompliancePolicyUIAction" ma:index="26"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11c5bd4-4230-4d18-86d7-1a5f59c7607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8f56e16d-c432-4cf6-8b33-9e930b53c5f2"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Notes" ma:index="23" nillable="true" ma:displayName="Notes" ma:format="Dropdown" ma:internalName="Notes">
      <xsd:simpleType>
        <xsd:restriction base="dms:Text">
          <xsd:maxLength value="255"/>
        </xsd:restrictio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16a167b-ea83-4400-b848-71df088a6d77"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31925bdd-b1d0-457d-91e3-1312eedf388b}" ma:internalName="TaxCatchAll" ma:showField="CatchAllData" ma:web="e16a167b-ea83-4400-b848-71df088a6d7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11c5bd4-4230-4d18-86d7-1a5f59c7607c">
      <Terms xmlns="http://schemas.microsoft.com/office/infopath/2007/PartnerControls"/>
    </lcf76f155ced4ddcb4097134ff3c332f>
    <TaxCatchAll xmlns="e16a167b-ea83-4400-b848-71df088a6d77" xsi:nil="true"/>
    <Notes xmlns="511c5bd4-4230-4d18-86d7-1a5f59c7607c" xsi:nil="true"/>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96EEC20F-596F-4D4A-B6B8-93405B95A240}"/>
</file>

<file path=customXml/itemProps2.xml><?xml version="1.0" encoding="utf-8"?>
<ds:datastoreItem xmlns:ds="http://schemas.openxmlformats.org/officeDocument/2006/customXml" ds:itemID="{D7BD063F-23B5-4B4B-B631-F789664229D9}"/>
</file>

<file path=customXml/itemProps3.xml><?xml version="1.0" encoding="utf-8"?>
<ds:datastoreItem xmlns:ds="http://schemas.openxmlformats.org/officeDocument/2006/customXml" ds:itemID="{0DE57BCA-BD79-4671-9B7C-10186E09821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Zechlin, Erik T@DOT</dc:creator>
  <cp:keywords/>
  <dc:description/>
  <cp:lastModifiedBy>Villegas, Esteban@DOT</cp:lastModifiedBy>
  <cp:revision/>
  <dcterms:created xsi:type="dcterms:W3CDTF">2018-01-30T19:07:37Z</dcterms:created>
  <dcterms:modified xsi:type="dcterms:W3CDTF">2025-05-07T16:59:02Z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0x010100E904309552E03B49AB1FCE75EFD44613</vt:lpwstr>
  </property>
  <property fmtid="{D5CDD505-2E9C-101B-9397-08002B2CF9AE}" pid="3" name="MediaServiceImageTags">
    <vt:lpwstr/>
  </property>
</Properties>
</file>