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t.dot.ca.gov\DFSHQ\DLA\HBRRP\HBRR DETAILS\Monthly Reports\HBP Website Updates\-2026 Reports\2026-08-05\"/>
    </mc:Choice>
  </mc:AlternateContent>
  <xr:revisionPtr revIDLastSave="0" documentId="13_ncr:1_{04D8085A-EA11-4C00-9EF5-194E0F9ABBFD}" xr6:coauthVersionLast="47" xr6:coauthVersionMax="47" xr10:uidLastSave="{00000000-0000-0000-0000-000000000000}"/>
  <bookViews>
    <workbookView xWindow="57480" yWindow="-120" windowWidth="29040" windowHeight="15720" activeTab="4" xr2:uid="{9D366FBC-DCC5-47AA-AB52-15A30A93E9B4}"/>
  </bookViews>
  <sheets>
    <sheet name="Introduction" sheetId="4" r:id="rId1"/>
    <sheet name="Project Status" sheetId="1" r:id="rId2"/>
    <sheet name="Current Year Summary" sheetId="2" r:id="rId3"/>
    <sheet name="On System Summary" sheetId="8" r:id="rId4"/>
    <sheet name="Off System Summary" sheetId="7" r:id="rId5"/>
  </sheets>
  <definedNames>
    <definedName name="_xlnm._FilterDatabase" localSheetId="1" hidden="1">'Project Status'!$A$1:$P$192</definedName>
    <definedName name="_xlnm.Print_Area" localSheetId="0">Introduction!$A$1:$M$27</definedName>
    <definedName name="_xlnm.Print_Area" localSheetId="1">'Project Status'!$A$1:$P$192</definedName>
    <definedName name="_xlnm.Print_Titles" localSheetId="1">'Project Status'!$1:$1</definedName>
  </definedNames>
  <calcPr calcId="191029"/>
  <pivotCaches>
    <pivotCache cacheId="3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 i="1" l="1"/>
  <c r="K2" i="1"/>
  <c r="J190" i="1"/>
  <c r="I190" i="1"/>
  <c r="L95" i="1"/>
  <c r="L84" i="1"/>
  <c r="L113" i="1"/>
  <c r="L13" i="1"/>
  <c r="L152" i="1"/>
  <c r="L12" i="1"/>
  <c r="L142" i="1"/>
  <c r="L48" i="1"/>
  <c r="L111" i="1"/>
  <c r="L150" i="1"/>
  <c r="L155" i="1"/>
  <c r="L162" i="1"/>
  <c r="L164" i="1"/>
  <c r="L120" i="1"/>
  <c r="L188" i="1"/>
  <c r="L165" i="1"/>
  <c r="L24" i="1"/>
  <c r="L53" i="1"/>
  <c r="L173" i="1"/>
  <c r="L143" i="1"/>
  <c r="L43" i="1"/>
  <c r="L144" i="1"/>
  <c r="L44" i="1"/>
  <c r="L76" i="1"/>
  <c r="L68" i="1"/>
  <c r="L140" i="1"/>
  <c r="L119" i="1"/>
  <c r="L69" i="1"/>
  <c r="L98" i="1"/>
  <c r="L10" i="1"/>
  <c r="L15" i="1"/>
  <c r="L89" i="1"/>
  <c r="L73" i="1"/>
  <c r="L154" i="1"/>
  <c r="L110" i="1"/>
  <c r="L146" i="1"/>
  <c r="L83" i="1"/>
  <c r="L169" i="1"/>
  <c r="L158" i="1"/>
  <c r="L141" i="1"/>
  <c r="L17" i="1"/>
  <c r="L149" i="1"/>
  <c r="L182" i="1"/>
  <c r="L171" i="1"/>
  <c r="L70" i="1"/>
  <c r="L114" i="1"/>
  <c r="L82" i="1"/>
  <c r="L27" i="1"/>
  <c r="L28" i="1"/>
  <c r="L93" i="1"/>
  <c r="L129" i="1"/>
  <c r="L127" i="1"/>
  <c r="L59" i="1"/>
  <c r="L50" i="1"/>
  <c r="L87" i="1"/>
  <c r="L94" i="1"/>
  <c r="L92" i="1"/>
  <c r="L75" i="1"/>
  <c r="L116" i="1"/>
  <c r="L25" i="1"/>
  <c r="L36" i="1"/>
  <c r="L163" i="1"/>
  <c r="L131" i="1"/>
  <c r="L115" i="1"/>
  <c r="L132" i="1"/>
  <c r="L183" i="1"/>
  <c r="L108" i="1"/>
  <c r="L184" i="1"/>
  <c r="L123" i="1"/>
  <c r="L118" i="1"/>
  <c r="L122" i="1"/>
  <c r="L42" i="1"/>
  <c r="L136" i="1"/>
  <c r="L138" i="1"/>
  <c r="L60" i="1"/>
  <c r="L117" i="1"/>
  <c r="L177" i="1"/>
  <c r="L176" i="1"/>
  <c r="L97" i="1"/>
  <c r="L47" i="1"/>
  <c r="L187" i="1"/>
  <c r="L102" i="1"/>
  <c r="L46" i="1"/>
  <c r="L160" i="1"/>
  <c r="L86" i="1"/>
  <c r="L186" i="1"/>
  <c r="L78" i="1"/>
  <c r="L101" i="1"/>
  <c r="L79" i="1"/>
  <c r="L41" i="1"/>
  <c r="L189" i="1"/>
  <c r="L107" i="1"/>
  <c r="L181" i="1"/>
  <c r="L21" i="1"/>
  <c r="L130" i="1"/>
  <c r="L57" i="1"/>
  <c r="L112" i="1"/>
  <c r="L52" i="1"/>
  <c r="L137" i="1"/>
  <c r="L99" i="1"/>
  <c r="L23" i="1"/>
  <c r="L133" i="1"/>
  <c r="L88" i="1"/>
  <c r="L134" i="1"/>
  <c r="L80" i="1"/>
  <c r="L179" i="1"/>
  <c r="L135" i="1"/>
  <c r="L19" i="1"/>
  <c r="L39" i="1"/>
  <c r="L72" i="1"/>
  <c r="L71" i="1"/>
  <c r="L106" i="1"/>
  <c r="L62" i="1"/>
  <c r="L38" i="1"/>
  <c r="L167" i="1"/>
  <c r="L81" i="1"/>
  <c r="L34" i="1"/>
  <c r="L33" i="1"/>
  <c r="L29" i="1"/>
  <c r="L49" i="1"/>
  <c r="L145" i="1"/>
  <c r="L139" i="1"/>
  <c r="L30" i="1"/>
  <c r="L104" i="1"/>
  <c r="L64" i="1"/>
  <c r="L31" i="1"/>
  <c r="L37" i="1"/>
  <c r="L22" i="1"/>
  <c r="L168" i="1"/>
  <c r="L170" i="1"/>
  <c r="L6" i="1"/>
  <c r="L8" i="1"/>
  <c r="L121" i="1"/>
  <c r="L172" i="1"/>
  <c r="L157" i="1"/>
  <c r="L166" i="1"/>
  <c r="L14" i="1"/>
  <c r="L128" i="1"/>
  <c r="L90" i="1"/>
  <c r="L77" i="1"/>
  <c r="L2" i="1"/>
  <c r="L5" i="1"/>
  <c r="L35" i="1"/>
  <c r="L45" i="1"/>
  <c r="L26" i="1"/>
  <c r="L65" i="1"/>
  <c r="L58" i="1"/>
  <c r="L85" i="1"/>
  <c r="L124" i="1"/>
  <c r="L185" i="1"/>
  <c r="L54" i="1"/>
  <c r="L109" i="1"/>
  <c r="L178" i="1"/>
  <c r="L11" i="1"/>
  <c r="L153" i="1"/>
  <c r="L126" i="1"/>
  <c r="L32" i="1"/>
  <c r="L148" i="1"/>
  <c r="L156" i="1"/>
  <c r="L100" i="1"/>
  <c r="L7" i="1"/>
  <c r="L9" i="1"/>
  <c r="L66" i="1"/>
  <c r="L51" i="1"/>
  <c r="L4" i="1"/>
  <c r="L61" i="1"/>
  <c r="L175" i="1"/>
  <c r="L147" i="1"/>
  <c r="L151" i="1"/>
  <c r="L161" i="1"/>
  <c r="L105" i="1"/>
  <c r="L96" i="1"/>
  <c r="L63" i="1"/>
  <c r="L20" i="1"/>
  <c r="L91" i="1"/>
  <c r="L174" i="1"/>
  <c r="L159" i="1"/>
  <c r="L55" i="1"/>
  <c r="L40" i="1"/>
  <c r="L180" i="1"/>
  <c r="L103" i="1"/>
  <c r="L16" i="1"/>
  <c r="L67" i="1"/>
  <c r="L18" i="1"/>
  <c r="L56" i="1"/>
  <c r="L125" i="1"/>
  <c r="L74" i="1"/>
  <c r="L3" i="1"/>
  <c r="K95" i="1"/>
  <c r="K84" i="1"/>
  <c r="K113" i="1"/>
  <c r="K152" i="1"/>
  <c r="K12" i="1"/>
  <c r="K142" i="1"/>
  <c r="K48" i="1"/>
  <c r="K111" i="1"/>
  <c r="K150" i="1"/>
  <c r="K155" i="1"/>
  <c r="K162" i="1"/>
  <c r="K164" i="1"/>
  <c r="K120" i="1"/>
  <c r="K188" i="1"/>
  <c r="K165" i="1"/>
  <c r="K24" i="1"/>
  <c r="K53" i="1"/>
  <c r="K173" i="1"/>
  <c r="K143" i="1"/>
  <c r="K43" i="1"/>
  <c r="K144" i="1"/>
  <c r="K44" i="1"/>
  <c r="K76" i="1"/>
  <c r="K68" i="1"/>
  <c r="K140" i="1"/>
  <c r="K119" i="1"/>
  <c r="K69" i="1"/>
  <c r="K98" i="1"/>
  <c r="K10" i="1"/>
  <c r="K15" i="1"/>
  <c r="K89" i="1"/>
  <c r="K73" i="1"/>
  <c r="K154" i="1"/>
  <c r="K110" i="1"/>
  <c r="K146" i="1"/>
  <c r="K83" i="1"/>
  <c r="K169" i="1"/>
  <c r="K158" i="1"/>
  <c r="K141" i="1"/>
  <c r="K17" i="1"/>
  <c r="K149" i="1"/>
  <c r="K182" i="1"/>
  <c r="K171" i="1"/>
  <c r="K70" i="1"/>
  <c r="K114" i="1"/>
  <c r="K82" i="1"/>
  <c r="K27" i="1"/>
  <c r="K28" i="1"/>
  <c r="K93" i="1"/>
  <c r="K129" i="1"/>
  <c r="K127" i="1"/>
  <c r="K59" i="1"/>
  <c r="K50" i="1"/>
  <c r="K87" i="1"/>
  <c r="K94" i="1"/>
  <c r="K92" i="1"/>
  <c r="K75" i="1"/>
  <c r="K116" i="1"/>
  <c r="K25" i="1"/>
  <c r="K36" i="1"/>
  <c r="K163" i="1"/>
  <c r="K131" i="1"/>
  <c r="K115" i="1"/>
  <c r="K132" i="1"/>
  <c r="K183" i="1"/>
  <c r="K108" i="1"/>
  <c r="K184" i="1"/>
  <c r="K123" i="1"/>
  <c r="K118" i="1"/>
  <c r="K122" i="1"/>
  <c r="K42" i="1"/>
  <c r="K136" i="1"/>
  <c r="K138" i="1"/>
  <c r="K60" i="1"/>
  <c r="K117" i="1"/>
  <c r="K177" i="1"/>
  <c r="K176" i="1"/>
  <c r="K97" i="1"/>
  <c r="K47" i="1"/>
  <c r="K187" i="1"/>
  <c r="K102" i="1"/>
  <c r="K46" i="1"/>
  <c r="K160" i="1"/>
  <c r="K86" i="1"/>
  <c r="K186" i="1"/>
  <c r="K78" i="1"/>
  <c r="K101" i="1"/>
  <c r="K79" i="1"/>
  <c r="K41" i="1"/>
  <c r="K189" i="1"/>
  <c r="K107" i="1"/>
  <c r="K181" i="1"/>
  <c r="K21" i="1"/>
  <c r="K130" i="1"/>
  <c r="K57" i="1"/>
  <c r="K112" i="1"/>
  <c r="K52" i="1"/>
  <c r="K137" i="1"/>
  <c r="K99" i="1"/>
  <c r="K23" i="1"/>
  <c r="K133" i="1"/>
  <c r="K88" i="1"/>
  <c r="K134" i="1"/>
  <c r="K80" i="1"/>
  <c r="K179" i="1"/>
  <c r="K135" i="1"/>
  <c r="K19" i="1"/>
  <c r="K39" i="1"/>
  <c r="K72" i="1"/>
  <c r="K71" i="1"/>
  <c r="K106" i="1"/>
  <c r="K62" i="1"/>
  <c r="K38" i="1"/>
  <c r="K167" i="1"/>
  <c r="K81" i="1"/>
  <c r="K34" i="1"/>
  <c r="K33" i="1"/>
  <c r="K29" i="1"/>
  <c r="K49" i="1"/>
  <c r="K145" i="1"/>
  <c r="K139" i="1"/>
  <c r="K30" i="1"/>
  <c r="K104" i="1"/>
  <c r="K64" i="1"/>
  <c r="K31" i="1"/>
  <c r="K37" i="1"/>
  <c r="K22" i="1"/>
  <c r="K168" i="1"/>
  <c r="K170" i="1"/>
  <c r="K6" i="1"/>
  <c r="K8" i="1"/>
  <c r="K121" i="1"/>
  <c r="K172" i="1"/>
  <c r="K157" i="1"/>
  <c r="K166" i="1"/>
  <c r="K14" i="1"/>
  <c r="K128" i="1"/>
  <c r="K90" i="1"/>
  <c r="K77" i="1"/>
  <c r="K5" i="1"/>
  <c r="K35" i="1"/>
  <c r="K45" i="1"/>
  <c r="K26" i="1"/>
  <c r="K65" i="1"/>
  <c r="K58" i="1"/>
  <c r="K85" i="1"/>
  <c r="K124" i="1"/>
  <c r="K185" i="1"/>
  <c r="K54" i="1"/>
  <c r="K109" i="1"/>
  <c r="K178" i="1"/>
  <c r="K11" i="1"/>
  <c r="K153" i="1"/>
  <c r="K126" i="1"/>
  <c r="K32" i="1"/>
  <c r="K148" i="1"/>
  <c r="K156" i="1"/>
  <c r="K100" i="1"/>
  <c r="K7" i="1"/>
  <c r="K9" i="1"/>
  <c r="K66" i="1"/>
  <c r="K51" i="1"/>
  <c r="K4" i="1"/>
  <c r="K61" i="1"/>
  <c r="K175" i="1"/>
  <c r="K147" i="1"/>
  <c r="K151" i="1"/>
  <c r="K161" i="1"/>
  <c r="K105" i="1"/>
  <c r="K96" i="1"/>
  <c r="K63" i="1"/>
  <c r="K20" i="1"/>
  <c r="K91" i="1"/>
  <c r="K174" i="1"/>
  <c r="K159" i="1"/>
  <c r="K55" i="1"/>
  <c r="K40" i="1"/>
  <c r="K180" i="1"/>
  <c r="K103" i="1"/>
  <c r="K16" i="1"/>
  <c r="K67" i="1"/>
  <c r="K18" i="1"/>
  <c r="K56" i="1"/>
  <c r="K125" i="1"/>
  <c r="K74" i="1"/>
  <c r="K3" i="1"/>
  <c r="K190" i="1" l="1"/>
</calcChain>
</file>

<file path=xl/sharedStrings.xml><?xml version="1.0" encoding="utf-8"?>
<sst xmlns="http://schemas.openxmlformats.org/spreadsheetml/2006/main" count="1859" uniqueCount="608">
  <si>
    <t>District</t>
  </si>
  <si>
    <t>MPO/RTPA</t>
  </si>
  <si>
    <t>Project Description</t>
  </si>
  <si>
    <t>Federal Aid Project</t>
  </si>
  <si>
    <t>Current FFY Funds Obligated</t>
  </si>
  <si>
    <t>Unobligated Balance</t>
  </si>
  <si>
    <t>Date of Last Payment</t>
  </si>
  <si>
    <t>Shaded Means Needs Action</t>
  </si>
  <si>
    <t>Grand Total</t>
  </si>
  <si>
    <t>County</t>
  </si>
  <si>
    <t>Unobligated HBP Balance</t>
  </si>
  <si>
    <t>PE Auth Date</t>
  </si>
  <si>
    <t>R/W Auth Date</t>
  </si>
  <si>
    <t>CON Auth Date</t>
  </si>
  <si>
    <t>Grand Totals:</t>
  </si>
  <si>
    <t>DLAE contact info:</t>
  </si>
  <si>
    <t>Responsible Agency</t>
  </si>
  <si>
    <t># of Projects</t>
  </si>
  <si>
    <t>01</t>
  </si>
  <si>
    <t>Seismic Bond Funds</t>
  </si>
  <si>
    <t>No</t>
  </si>
  <si>
    <t>% Obligated</t>
  </si>
  <si>
    <t>Off Federal Aid Highways?
(Yes, No, or NHS)</t>
  </si>
  <si>
    <t>Federal Funds Programmed</t>
  </si>
  <si>
    <t>HBP Funds Obligated</t>
  </si>
  <si>
    <t>Sum of Percent Obligated</t>
  </si>
  <si>
    <t>District/MPO Summaries</t>
  </si>
  <si>
    <t>Count of District</t>
  </si>
  <si>
    <t>Total</t>
  </si>
  <si>
    <t>Statewide Planning and Non MPO Regions</t>
  </si>
  <si>
    <t>02</t>
  </si>
  <si>
    <t>Shasta County Regional Transportation Planning Agency</t>
  </si>
  <si>
    <t>03</t>
  </si>
  <si>
    <t>Sacramento Area Council Of Governments</t>
  </si>
  <si>
    <t>04</t>
  </si>
  <si>
    <t>Metropolitan Transportation Commission</t>
  </si>
  <si>
    <t>05</t>
  </si>
  <si>
    <t>Association of Monterey Bay Area Governments</t>
  </si>
  <si>
    <t>San Luis Obispo Council Of Governments</t>
  </si>
  <si>
    <t>Santa Barbara County Association Of Governments</t>
  </si>
  <si>
    <t>06</t>
  </si>
  <si>
    <t>Council Of Fresno County Goverments</t>
  </si>
  <si>
    <t>Madera County Transportation Commission</t>
  </si>
  <si>
    <t>Tulare County Association Of Governments</t>
  </si>
  <si>
    <t>07</t>
  </si>
  <si>
    <t>Los Angeles County Metropolitan Transportation Auth.</t>
  </si>
  <si>
    <t>08</t>
  </si>
  <si>
    <t>Riverside County Transportation Commission</t>
  </si>
  <si>
    <t>San Bernardino Associated Governments</t>
  </si>
  <si>
    <t>10</t>
  </si>
  <si>
    <t>San Joaquin County Council Of Goverments</t>
  </si>
  <si>
    <t>Stanislaus Area Association Of Governments</t>
  </si>
  <si>
    <t>11</t>
  </si>
  <si>
    <t>San Diego Association Of Governments</t>
  </si>
  <si>
    <t>12</t>
  </si>
  <si>
    <t>Orange County Transportation Authority</t>
  </si>
  <si>
    <t>Merced County Association Of Goverments</t>
  </si>
  <si>
    <t>https://dot.ca.gov/programs/local-assistance/other-important-issues/local-assistance-contacts</t>
  </si>
  <si>
    <t>Yes</t>
  </si>
  <si>
    <t>Butte County Association Of Governments</t>
  </si>
  <si>
    <t>Humboldt</t>
  </si>
  <si>
    <t>Ventura County Transportation Commission</t>
  </si>
  <si>
    <t>09</t>
  </si>
  <si>
    <t>FFY 25/26 Federal Funds Programmed</t>
  </si>
  <si>
    <t>Imperial Valley Association of Governments</t>
  </si>
  <si>
    <t>Humboldt County</t>
  </si>
  <si>
    <t>BRIDGE NO. 04C0039, MAPLE CREEK RD, OVER CANYON CREEK, 7.25 MI S INTX SR 299.    Standalone Scour Countermeasure Project.</t>
  </si>
  <si>
    <t>Kern County Council Of Governments</t>
  </si>
  <si>
    <t>Sum of FFY 25/26 Federal Funds Programmed</t>
  </si>
  <si>
    <t>(Multiple Items)</t>
  </si>
  <si>
    <t>Tulare</t>
  </si>
  <si>
    <t>Tulare County</t>
  </si>
  <si>
    <t>BRIDGE NO. 46C0133, MOUNTAIN 109, OVER WHITE RIVER, 8 MI SE FOUNTAIN SPRINGS.    Replace 1 Lane Bridge with 2 Lane Bridge.  No added lane capacity</t>
  </si>
  <si>
    <t>5946(217)</t>
  </si>
  <si>
    <t>8/3/2026 DLA-Admin:  E76 process complete.</t>
  </si>
  <si>
    <t>Santa Cruz</t>
  </si>
  <si>
    <t>Santa Cruz County</t>
  </si>
  <si>
    <t>BRIDGE NO. 36C0085, SAN LORENZO WAY OVER SAN LORENZO RIVER, JUST N OF GRAHAM HILL RD.   Replace 1-Lane Bridge with 2-Lane Bridge  4/1/2010:  Toll Credits programmed for PE, R/W, &amp; Con.  4/6/2010:  Changed to grouped programmed project.</t>
  </si>
  <si>
    <t>5936(086)</t>
  </si>
  <si>
    <t>12/2/2025 DLA-Admin:  E76 process complete.</t>
  </si>
  <si>
    <t>Los Angeles</t>
  </si>
  <si>
    <t>Santa Monica</t>
  </si>
  <si>
    <t>BRIDGE NO. 53C1900, COLORADO AVE OVER APPIAN WAY/PROMENDAE, 0.6 MI W/O LINCOLN BLVD.    Replace existing  2 lane bridge with new 2 lane bridge.  3/14/2011:  Toll Credits programmed for PE &amp; CON.  10/25/2016:  Toll credits used for R/W.</t>
  </si>
  <si>
    <t>5107(033)</t>
  </si>
  <si>
    <t>5/1/2026 DLA-Admin:  E76 process complete.</t>
  </si>
  <si>
    <t>Mendocino</t>
  </si>
  <si>
    <t>Mendocino County</t>
  </si>
  <si>
    <t>BRIDGE NO. 10C0146, LAMBERT LANE OVER ROBINSON CREEK, 0.1 MI W OF S.H. 128.  Replace 2 lane bridge with 2 lane bridge.  10/16/2014:  Toll Credits programmed for PE, R/W, &amp; CON.</t>
  </si>
  <si>
    <t>5910(127)</t>
  </si>
  <si>
    <t>7/9/2026 Seng Lo:  Funds Reserved, waiting for transmittal to FHWA.</t>
  </si>
  <si>
    <t>Merced</t>
  </si>
  <si>
    <t>Merced County</t>
  </si>
  <si>
    <t>BRIDGE NO. 39C0290, BURCHELL AVENUE OVER DUCK SLOUGH, 0.6 MI. N/O MARIPOSA WAY.  Replace 2-lane timber bridge with a standard 2-lane bridge.  9/21/2010:  Toll Credits programmed for PE, R/W, &amp; CON.</t>
  </si>
  <si>
    <t>5939(077)</t>
  </si>
  <si>
    <t>7/31/2026 Jesus Serrano:  E76 received and under eligibility review in District.</t>
  </si>
  <si>
    <t>BRIDGE NO. 10C0111, HILL ROAD OVER MILL CREEK, 2.0 MI E FAIRBANKS RD.   Replace existing 1-lane bridge with new 2-lane bridge.  8/2/2010:  Toll Credits programmed for PE, R/W, &amp; CON.</t>
  </si>
  <si>
    <t>5910(084)</t>
  </si>
  <si>
    <t>Amador</t>
  </si>
  <si>
    <t>Amador County</t>
  </si>
  <si>
    <t>BRIDGE NO. 26C0021, FIDDLETOWN ROAD OVER NORTH FORK DRY CREEK, 0.2 MI E AMERICAN FLAT RD.  Replace existing 2-lane bridge with a standard 2-lane bridge.</t>
  </si>
  <si>
    <t>5926(035)</t>
  </si>
  <si>
    <t>6/1/2026 DLA-Admin:  E76 process complete.</t>
  </si>
  <si>
    <t>Yuba</t>
  </si>
  <si>
    <t>Yuba County</t>
  </si>
  <si>
    <t>BRIDGE NO. 16C0026, LOS VERJELES RD OVER SOUTH HONCUT CREEK, AT BUTTE COUNTY LINE.    Replace existing 2 lane bridge with a new 2 lane bridge,</t>
  </si>
  <si>
    <t>5916(104)</t>
  </si>
  <si>
    <t>4/22/2026 Andy Chou:  Funds Reserved, waiting for transmittal to FHWA.</t>
  </si>
  <si>
    <t>Pasadena</t>
  </si>
  <si>
    <t>BRIDGE NO. 53C1041, HOLLY STREET OVER ARROYO BL &amp; ARROYO SECO, 0.2 MI W VENTURA FWY.    Bridge rehabilitation and voluntary seismic retrofit for historic bridge. (No added capacity)  2/12/2013:  Toll Credits programmed for PE &amp; CON.  5/13/2021:  Toll credits used for R/W.</t>
  </si>
  <si>
    <t>5064(078)</t>
  </si>
  <si>
    <t>7/1/2026 DLA-Admin:  E76 process complete.</t>
  </si>
  <si>
    <t>BRIDGE NO. 39C0275, ARROYA AVENUE OVER WEST DELTA CANAL, 0.9 MI. N/O SR 152.  Replace one-lane bridge with a standard 2-lane bridge. No added lane capacity.  10/8/2013:  Toll Credits programmed for PE, R/W, &amp; CON.</t>
  </si>
  <si>
    <t>5939(103)</t>
  </si>
  <si>
    <t>3/2/2026 DLA-Admin:  E76 process complete.</t>
  </si>
  <si>
    <t>BRIDGE NO.39C0319, QUINLEY AVENUE OVER BLACK RASCAL CREEK, 0.6 MI S/O SR 140.  Replace 2-lane bridge with a new 2-lane bridge.  2/24/2015:  Toll Credits programmed for PE, R/W, &amp; CON.</t>
  </si>
  <si>
    <t>5939(107)</t>
  </si>
  <si>
    <t>Stanislaus</t>
  </si>
  <si>
    <t>Stanislaus County</t>
  </si>
  <si>
    <t>BRIDGE NO. 38C0009, CRABTREE ROAD OVER DRY CREEK, 1.8 MI. S/O WARNERVILLE RD.  Replace 2-lane bridge with a standard 2-lane bridge.  9/14/2010:  Toll Credits programmed for PE &amp; CON.  10/1/2015:  Toll credits used for R/W.</t>
  </si>
  <si>
    <t>5938(227)</t>
  </si>
  <si>
    <t>BRIDGE NO. 38C0033, LAS PALMAS AVENUE OVER SAN JOAQUIN RIVER, 3 MI N/E STATE ROUTE 33.    Preventive Maintenance project. Repair and strengthen column/pile extension at Bents 4 through 8.</t>
  </si>
  <si>
    <t>5938(291)</t>
  </si>
  <si>
    <t>7/2/2026 DLA-Admin:  E76 process complete.</t>
  </si>
  <si>
    <t>Riverside</t>
  </si>
  <si>
    <t>Palm Springs</t>
  </si>
  <si>
    <t xml:space="preserve">BRIDGE NO. 56C0409, E PALM CANYON DR OVER PALM CANYON WASH, 0.5 MI. E/O FARREL DRIVE.   Bridge rehabilitation project.  Widen existing 4 lane bridge to add shoulders and sidewalk (no added capacity).
</t>
  </si>
  <si>
    <t>5282(041)</t>
  </si>
  <si>
    <t>5/4/2026 DLA-Admin:  E76 process complete.</t>
  </si>
  <si>
    <t>Orange</t>
  </si>
  <si>
    <t>Placentia</t>
  </si>
  <si>
    <t>BRIDGE NO. 55C0192, GOLDEN AVENUE OVER CARBON CANYON CHANNEL, 0.2 MI W/O ROSE DRIVE.    Bridge Replacement.  Replace existing 2 lane bridge with 2 lane bridge. Other Federal Funds must be shown in FTIP.</t>
  </si>
  <si>
    <t>5269(025)</t>
  </si>
  <si>
    <t>BRIDGE NO. 38C0073, TIM BELL ROAD OVER DRY CREEK, 0.8 MI. S/O CLARIBEL ROAD.  Replace historic 2-lane bridge with a standard 2-lane bridge.  9/14/2010:  Toll Credits programmed for PE &amp; CON.  1/27/2016:  Toll credits used for R/W.</t>
  </si>
  <si>
    <t>5938(189)</t>
  </si>
  <si>
    <t>2/2/2026 DLA-Admin:  E76 process complete.</t>
  </si>
  <si>
    <t>Butte</t>
  </si>
  <si>
    <t>Chico</t>
  </si>
  <si>
    <t>BRIDGE NO. 12C0328, POMONA ROAD OVER LITTLE CHICO CREEK, 0.4 MI SE/O MILLER AVE.    Replace the existing 2 lane bridge, without adding lane capacity. 11/2/2010:  Toll Credits programmed for PE, R/W, &amp; CON.,</t>
  </si>
  <si>
    <t>5037(036)</t>
  </si>
  <si>
    <t>Alameda</t>
  </si>
  <si>
    <t>Oakland</t>
  </si>
  <si>
    <t>NHS</t>
  </si>
  <si>
    <t>BRIDGE NO. 33C0028, ADELINE ST, OVER UP RR,BNSF,AMTRAK,EMBARC, JUST S OF 3RD ST.   Voluntary Seismic retrofit only, no lanes being added.</t>
  </si>
  <si>
    <t>5012(103)</t>
  </si>
  <si>
    <t>Tuolumne</t>
  </si>
  <si>
    <t>Tuolumne County</t>
  </si>
  <si>
    <t>BRIDGE NO. 32C0016, LIME KILN ROAD OVER CURTIS CREEK, 2.8 MI. S/O CAMPO SECO ROAD.  Replace one-lane bridge with a standard 2-lane bridge.  No added lane capacity.  9/27/2010:  Toll Credits programmed for PE, RW &amp; CON.</t>
  </si>
  <si>
    <t>5932(067)</t>
  </si>
  <si>
    <t>Calaveras</t>
  </si>
  <si>
    <t>Calaveras County</t>
  </si>
  <si>
    <t>BRIDGE NO. 30C0018, LIME CREEK ROAD OVER YOUNGS CREEK, 0.6 MI. SW/O SR12.  Replace 2-lane bridge with a standard 2-lane bridge.  9/16/2010:  Toll Credits programmed for PE, R/W, &amp; CON.</t>
  </si>
  <si>
    <t>5930(058)</t>
  </si>
  <si>
    <t>Sacramento</t>
  </si>
  <si>
    <t>Sacramento County</t>
  </si>
  <si>
    <t>BRIDGE NO. 24C0168, NEW HOPE RD OVER GRIZZLEY SLOUGH, 0.5 MI N SAN JOAQUIN CO LINE.    Replace existing structurally deficient 2-lane bridge with a new 2-lane bridge.</t>
  </si>
  <si>
    <t>5924(190)</t>
  </si>
  <si>
    <t>7/8/2026 Humayra Saba:  E76 process complete.</t>
  </si>
  <si>
    <t>BRIDGE NO. 30C0048, DOGTOWN ROAD OVER FRENCH GULCH, 3.9 MI. N/O SR49.  Replace one-lane bridge with a standard 2-lane bridge.  No added lane capacity.  9/22/2010:  Toll Credits programmed for PE, R/W, &amp; CON.</t>
  </si>
  <si>
    <t>5930(061)</t>
  </si>
  <si>
    <t>4/1/2026 DLA-Admin:  E76 process complete.</t>
  </si>
  <si>
    <t>Sierra</t>
  </si>
  <si>
    <t>Sierra County</t>
  </si>
  <si>
    <t>BRIDGE NO. 13C0051, PLUMBAGO ROAD, OVER KANAKA CREEK, 1.6 MI SOUTH OF ALLEGHANY.    Replace the existing Functionally obsolete bridge with a new one lane bridge,  11/6/2013:  Toll Credits programmed for PE, R/W, &amp; CON.</t>
  </si>
  <si>
    <t>5913(087)</t>
  </si>
  <si>
    <t>Santa Clara</t>
  </si>
  <si>
    <t>Santa Clara County</t>
  </si>
  <si>
    <t>BRIDGE NO. 37C0172, NEW AVE, OVER RED FOX CREEK, 1.6 MI N LEAVESLY ROAD.    Bridge Replacement  4/5/2010:  Toll Credits programmed for PE &amp; Con.  10/3/2011:  Toll credits used for R/W. Replace two-lane with two-lane bridge.</t>
  </si>
  <si>
    <t>5937(182)</t>
  </si>
  <si>
    <t>Napa</t>
  </si>
  <si>
    <t>Napa County</t>
  </si>
  <si>
    <t>BRIDGE NO. 21C0056, DRY CR RD OVER DRY CREEK, 0.8 MI W MT VEEDER RD.    Replace existing 2-lane bridge with new 2-lane bridge plus realignment of roadway.  3/6/2013:  Toll Credits programmed for PE, R/W, &amp; CON.</t>
  </si>
  <si>
    <t>5921(061)</t>
  </si>
  <si>
    <t>4/22/2026 Herman Sealey:  E76 waiting for EPSP or Post programming approval from HQ.</t>
  </si>
  <si>
    <t>San Bernardino</t>
  </si>
  <si>
    <t>San Bernardino County</t>
  </si>
  <si>
    <t>BRIDGE NO. 54C0670, ROCK SPRINGS ROAD OVER MOJAVE RIVER, .9 MI E ARROWHEAD LK RD.    Replace 2 lane bridge with 2 lane bridge.  This project has limited HBP eligiblity.</t>
  </si>
  <si>
    <t>5954(135)</t>
  </si>
  <si>
    <t>BRIDGE NO. 56C0408, S PALM CANYON DR. OVER TAHQUITZ CREEK CHANNEL, 0.4 MI. S/O RAMON ROAD.    Replace 4 lane bridge with new 4 lane bridge.</t>
  </si>
  <si>
    <t>5282(042)</t>
  </si>
  <si>
    <t>4/8/2026 Roberta Jensen:  EPSP/Post-programming approved - Submit E76 to HQ.</t>
  </si>
  <si>
    <t>BRIDGE NO. 21C0075, CHILES-POPE VLY RD OVER CHILES CREEK, 2.1 MI N OF S.R. 128.    Replace existing 2-lane bridge with new 2-lane bridge.</t>
  </si>
  <si>
    <t>5921(096)</t>
  </si>
  <si>
    <t>BRIDGE NO. 46C0340, AVE 428, OVER SAND CREEK, 0.25 MI E OF SR 63.   Replace 2 Lane Bridge with 2 Lane Bridge  3/12/2012:  Toll Credits programmed for PE, R/W, &amp; CON.</t>
  </si>
  <si>
    <t>5946(142)</t>
  </si>
  <si>
    <t>BRIDGE NO. 10C0034, EUREKA HILL ROAD, OVER GARCIA RIVER, 4.9 MI W OF RTE 1.  LSSRP Seismic Retrofit  11/10/2010:  Toll credits used for R/W.</t>
  </si>
  <si>
    <t>5910(114)</t>
  </si>
  <si>
    <t>Plumas</t>
  </si>
  <si>
    <t>Plumas County</t>
  </si>
  <si>
    <t>BRIDGE NO. 09C0148, Snake Lake Rd over Spanish Creek, OVER SPANISH CREEK, 200FT N/O BUCKS LAKE RD.  Replace two lane bridge with two lane bridge.  4/1/2010:  Toll Credits programmed for R/W &amp; Con.</t>
  </si>
  <si>
    <t>5909(082)</t>
  </si>
  <si>
    <t>Fresno</t>
  </si>
  <si>
    <t>Fresno County</t>
  </si>
  <si>
    <t>BRIDGE NO. 42C0276, S ENGLEHART AVE OVER REEDLEY MAIN CANAL, 0.3 MI N OF AMERICAN AVE.    Replace 2 Lane Bridge with 2 Lane Bridge.  3/23/2014:  Toll Credits programmed for PE, R/W, &amp; CON.</t>
  </si>
  <si>
    <t>5942(239)</t>
  </si>
  <si>
    <t>San Mateo</t>
  </si>
  <si>
    <t>BRIDGE NO. 35C0077, BERMUDA DR, OVER FIESTA CHANNEL, SOUTH OF FIESTA DRIVE. Bridge Replacement. Replace existing two-lane bridge with a new two-lane  bridge.</t>
  </si>
  <si>
    <t>5102(049)</t>
  </si>
  <si>
    <t>BRIDGE NO. 39C0350, KIBBY ROAD OVER BEAR CREEK, 0.2 MI N/O S BEAR CREEK DR.  Replace 2-lane bridge with a standard 2-lane bridge.  7/5/2012:  Toll Credits programmed for PE, R/W, &amp; CON.</t>
  </si>
  <si>
    <t>5939(092)</t>
  </si>
  <si>
    <t>1/2/2026 DLA-Admin:  E76 process complete.</t>
  </si>
  <si>
    <t>Los Angeles County</t>
  </si>
  <si>
    <t>BRIDGE NO. 53C1403, THE OLD RD, OVER CASTAIC CREEK, 0.8 MI N STATE HWY 126. LSSRP Seismic Retrofit.</t>
  </si>
  <si>
    <t>5953(650)</t>
  </si>
  <si>
    <t>BRIDGE NO. 30C0050, DOGTOWN ROAD OVER INDIAN CREEK, 6.5 MI. N/O SR49.  Replace one-lane bridge with a standard 2-lane bridge.  No added lane capacity.  9/23/2010:  Toll Credits programmed for PE, R/W, &amp; CON.</t>
  </si>
  <si>
    <t>5930(063)</t>
  </si>
  <si>
    <t>BRIDGE NO. 36C0108, MURRAY AVE, OVER WOODS LAGOON, W/O INT/O LAKE AVE.  LSSRP seismic retrofit.  Replace bridge rail and associated roadway improvements. (Mixed Funds.)</t>
  </si>
  <si>
    <t>5025(084)</t>
  </si>
  <si>
    <t>BRIDGE NO. 38C0232, MILTON ROAD, OVER HOODS CREEK, 1.6 MI S/O SR4.    Replace existing 2 lane bridge with new 2 lane bridge.</t>
  </si>
  <si>
    <t>5938(262)</t>
  </si>
  <si>
    <t>San Joaquin</t>
  </si>
  <si>
    <t>San Joaquin County</t>
  </si>
  <si>
    <t>BRIDGE NO. 29C0292, COTTA ROAD OVER UPLAND CANAL, 1.0 MI W OF I-5.  Replace 2-lane bridge with a standard 2-lane bridge.  3/8/2011:  Toll Credits programmed for PE &amp; CON.</t>
  </si>
  <si>
    <t>5929(234)</t>
  </si>
  <si>
    <t>Inyo</t>
  </si>
  <si>
    <t>Inyo County</t>
  </si>
  <si>
    <t>BRIDGE NO. 48C0011, CARROLL CRK RD OVER LOS ANGELES AQUEDUCT, 0.4 MI W OF RTE 395 JCT.    Bridge replacement. No adding lane capacity.  9/3/2010:  Toll Credits programmed for PE &amp; CON.  9/20/2012:  Toll credits used for R/W.</t>
  </si>
  <si>
    <t>5948(074)</t>
  </si>
  <si>
    <t>Shasta</t>
  </si>
  <si>
    <t>Redding</t>
  </si>
  <si>
    <t>BRIDGE NO. 06C0307, CANYON RD OVER A.C.I.D. CANAL, 0.2 MI SW OF SR 273.   Bridge rehabilitation and widening. (No added capacity)</t>
  </si>
  <si>
    <t>5068(037)</t>
  </si>
  <si>
    <t>BRIDGE NO 39C0217, JORGENSEN RD OVER OUTSIDE CANAL, 0.5 MI W OF WHITWORTH RD.  Replace 2-lane bridge with a standard 2-lane bridge.  9/7/2011:  Toll Credits programmed for PE, R/W, &amp; CON.</t>
  </si>
  <si>
    <t>5939(082)</t>
  </si>
  <si>
    <t>San Diego</t>
  </si>
  <si>
    <t>Oceanside</t>
  </si>
  <si>
    <t>BRIDGE NO. 57C0010, DOUGLAS DR, OVER SAN LUIS REY RIVER, 0.9 MI N ROUTE 76.  LSSRP Seismic Retrofit.</t>
  </si>
  <si>
    <t>5079(029)</t>
  </si>
  <si>
    <t>BRIDGE NO. 38C0262, PIONEER AVENUE, OVER LONE TREE CREEK, 100FT S/O FREELOVE ROAD.  Replace existing functionally obsolete 2-lane bridge with a standard 2-lane bridge (No Added Lane Capacity).  10/12/2016:  Toll Credits programmed for PE, R/W, &amp; CON.</t>
  </si>
  <si>
    <t>5938(261)</t>
  </si>
  <si>
    <t>San Francisco</t>
  </si>
  <si>
    <t>San Francisco County</t>
  </si>
  <si>
    <t>BRIDGE NO. 34C0025, THIRD ST OVER CHINA BASIN, S OF BERRY ST.   Rehabilitate existing bridge, Work includes rehabilitating bridge deck and corroded members, painting, counterweight and fender pile repairs. (No added lane capacity). High Cost Project agreement needed for this project for construction to be moved into the FTIP.</t>
  </si>
  <si>
    <t>5934(177)</t>
  </si>
  <si>
    <t>Ventura</t>
  </si>
  <si>
    <t>Oxnard</t>
  </si>
  <si>
    <t>BRIDGE NO. 52C0108, CHANNEL ISLANDS BL, OVER MANDALAY BAY, 0.4 MI E OF HARBOR BLVD.    Bridge rehabilitation.  No adding lanes.</t>
  </si>
  <si>
    <t>5129(069)</t>
  </si>
  <si>
    <t>7/30/2026 Seng Lo:  Funds Reserved, waiting for transmittal to FHWA.</t>
  </si>
  <si>
    <t>Santa Barbara</t>
  </si>
  <si>
    <t>Santa Barbara County</t>
  </si>
  <si>
    <t>BRIDGE NO. 00L0047,  FOOTHILL ROAD OVER CUYAMA RIVER. Construct new 2-lane bridge to replace existing 2-lane low-water crossing  9/21/2010:  Toll Credits programmed for PE, R/W, &amp; CON.</t>
  </si>
  <si>
    <t>NBIL(512)</t>
  </si>
  <si>
    <t>Glenn</t>
  </si>
  <si>
    <t>Glenn County</t>
  </si>
  <si>
    <t>BRIDGE NO. 00L0053, COUNTY ROAD 35, OVER WALKER CREEK.  Build a new 2 lane bridge to replace an existing low water crossing.  1/20/2011:  Toll Credits programmed for PE, R/W &amp; CON.</t>
  </si>
  <si>
    <t>NBIL(510)</t>
  </si>
  <si>
    <t>BRIDGE NO. 00L0054, County Road 35 OVER Wilson Creek ,   Replace the existing 2 lane Low Water Crossing with a new 2 lane bridge.  1/20/2011:  Toll Credits programmed for PE, R/W, &amp; CON.</t>
  </si>
  <si>
    <t>NBIL(519)</t>
  </si>
  <si>
    <t>Madera</t>
  </si>
  <si>
    <t>Madera County</t>
  </si>
  <si>
    <t>BRIDGE NO. 41C0032, AVE 25, OVER ASH SLOUGH, 0.5 MI W RD 13.   Replace 2 Lane Bridge with 2 Lane Bridge.  No added lane capacity</t>
  </si>
  <si>
    <t>5941(100)</t>
  </si>
  <si>
    <t>Riverside County</t>
  </si>
  <si>
    <t>BRIDGE NO. PM00076, Bridge Preventive Maintenance Program, various locations in Riverside County.  See Caltrans Local Assistance HBP web site for backup list of bridges.</t>
  </si>
  <si>
    <t>5956(224)</t>
  </si>
  <si>
    <t>BRIDGE NO. 56C0446, HAMNER AVENUE OVER SANTA ANA RIVER, 0.5 MI. N/O SIXTH STREET.    Replace two lane bridge with six lane bridge. Other federal funds must be programmed in the TIP. High cost bridge agreement will need to be signed.</t>
  </si>
  <si>
    <t>5956(284)</t>
  </si>
  <si>
    <t>Contra Costa</t>
  </si>
  <si>
    <t>Richmond</t>
  </si>
  <si>
    <t>BRIDGE NO. PM00093,  Bridge Preventive Maintenance Program (BPMP) various bridges in the City of Richmond. See Caltrans Local Assistance HBP website for backup list of projects.</t>
  </si>
  <si>
    <t>5137(046)</t>
  </si>
  <si>
    <t>BRIDGE NO. 16C0077, IOWA CITY RD OVER JACK SLOUGH, 0.35 MI E OF FRUITLAND RD.    Replace existing 2 lane bridge with a new 2 lane bridge,  3/25/2013:  Toll Credits programmed for PE, R/W, &amp; CON.</t>
  </si>
  <si>
    <t>5916(105)</t>
  </si>
  <si>
    <t>8/3/2026 Seng Lo:  Funds Reserved, waiting for transmittal to FHWA.</t>
  </si>
  <si>
    <t>BRIDGE NO. 42C0134, BURROUGH VALLEY RD OVER DRY CREEK, JUST E/O TOLLHOUSE RD.   Replace 2 Lane Bridge with 2 Lane Bridge</t>
  </si>
  <si>
    <t>5942(245)</t>
  </si>
  <si>
    <t>BRIDGE NO. 41C0099, CR 5.5 OVER CHOWCHILLA RIVER, 0.23 MI N OF AVE 24.    Replace 2 lane bridge with 2 lane bridge. No added lane capacity.  10/28/2015:  Toll credits used for PE and CON.  8/25/2017:  Toll credits used for R/W. Other Federal Funds (HIP) must be shown in FTIP.</t>
  </si>
  <si>
    <t>5941(104)</t>
  </si>
  <si>
    <t>Kings</t>
  </si>
  <si>
    <t>Kings County Association of Governments</t>
  </si>
  <si>
    <t>Kings County</t>
  </si>
  <si>
    <t>BRIDGE NO. PM00144. Bridge Preventive Maintenance Program (BPMP) various bridges in the County of Kings.  See Caltrans Local Assistance HBP website for backup list of projects.</t>
  </si>
  <si>
    <t>5945(103)</t>
  </si>
  <si>
    <t>South San Francisco</t>
  </si>
  <si>
    <t>BRIDGE NO. PM00153,  Bridge Preventive Maintenance Program (BPMP) various bridges in the City of South San Francisco.  See Caltrans Local Assistance HBP website for backup list of projects.</t>
  </si>
  <si>
    <t>5177(039)</t>
  </si>
  <si>
    <t>Ventura County</t>
  </si>
  <si>
    <t xml:space="preserve">BRIDGE NO. PM00186,  Bridge Preventive Maintenance Program (BPMP) various bridges in Ventura County.  See Caltrans Local Assistance HBP website for backup list of projects.
</t>
  </si>
  <si>
    <t>5952(223)</t>
  </si>
  <si>
    <t>Department of Water Resources</t>
  </si>
  <si>
    <t>BRIDGE NO. 12 0184, STATE ROUTE 162 OVER CANYON CREEK, 03-BUT-162-29.96.    Standalone Bridge Preventive Maintenance.</t>
  </si>
  <si>
    <t>6248(033)</t>
  </si>
  <si>
    <t>Placer</t>
  </si>
  <si>
    <t>Placer County</t>
  </si>
  <si>
    <t>BRIDGE NO. 19C0002, YANKEE JIMS RD., OVER NORTH FORK AMERICAN RIV, 1.5 MI W SHIRTTAIL CAN.RD.    Replace the existing one lane structurally deficient bridge with a new 2 lane bridge.  6/6/2011:  Toll Credits programmed for PE, R/W &amp; CON. High Cost Project Agreement required.</t>
  </si>
  <si>
    <t>5919(099)</t>
  </si>
  <si>
    <t>BRIDGE NO. 38C0023, SEVENTH STREET OVER TUOLUMNE RIVER.  Replace historic 2-lane bridge with a new 4-lane bridge with median (Added Lane Capacity).  Caltrans/City High Cost Project Agreement is required to program CON federal funds within 4 year element of MTIP. Project must appear in 20 year RTP.  Other Federal funds must be programmed in the FTIP for this project.</t>
  </si>
  <si>
    <t>5938(167)</t>
  </si>
  <si>
    <t>Twenty-Nine Palms Band of Mission Indians</t>
  </si>
  <si>
    <t>BRIDGE NO. 56C0318, DILLON ROAD OVER WHITEWATER RIVER, 0.12 MI. SE/O SR 86S.    Replace 2-lane bridge with 6-lane bridge.  Capacity increasing and high cost bridge project. RTP ID 2016A319. Other Federal funds must be programmed in FTIP. High cost agreement required. Scope not clear.</t>
  </si>
  <si>
    <t>7302(001)</t>
  </si>
  <si>
    <t>San Buena Ventura</t>
  </si>
  <si>
    <t>BRIDGE NO. 52C0061, MAIN ST OVER VENTURA RIVER, 0.5 MI W OF VENTURA AVE.    Replace 2-lane bridge with 2-lane bridge.  Other Federal funds on project must be programmed in FTIP. High Cost Project Agreement is required to program CON federal funds within 4 year element of FTIP</t>
  </si>
  <si>
    <t>5026(065)</t>
  </si>
  <si>
    <t>Apple Valley</t>
  </si>
  <si>
    <t>BRIDGE NO. 54C0086, BEAR VALLEY RD OVER MOJAVE RIVER, 5 MI E RTE I-15.    Bridge Rehabilitation, no added capacity. High Cost project agreement required. Other Federal Funds must be shown in the FTIP.</t>
  </si>
  <si>
    <t>5453(018)</t>
  </si>
  <si>
    <t>BRIDGE NO. 57C0322, HILL ST, OVER SAN LUIS REY RIVER, 0.3 MI S OCNSIDE HRBOR DR  Replace existing two lane bridge with two lane bridge. Originally LSSRP Seismic Retrofit. 7/23/2013:  Toll credits used for PE and CON.  9/25/2014:  Toll credits used for R/W. High cost project agreement needs to be signed for this project.  8/25/2021:  Toll credits for R/W deleted.  Toll credits for CON deleted.</t>
  </si>
  <si>
    <t>5079(030)</t>
  </si>
  <si>
    <t>Glendale Blvd.- Hyperion Ave complex of bridges over LA River, I-5 and Riverside Drive,  rehabilitation / seismic retrofit; upgrade bridge railing; includes bridges 53C1881, 53C1882, 53C1883, 53C1884. No additional lanes. Realign I-5 north bound off ramp.  High cost project agreement required.</t>
  </si>
  <si>
    <t>5006(337)</t>
  </si>
  <si>
    <t>BRIDGE NO. 57C0042, EL CAMINO REAL, OVER SAN DIEGUITO RIVER, 0.3 MI S VIA DE LA VALLE.    Replace 2 lane bridge with 4 lane bridge. SANDAG to allocate Regional Surface Transportation funds in the FTIP.  Funds shown are HBP only.  High Cost Project Agreement is required to program CON federal funds within 4 year element of MTIP.</t>
  </si>
  <si>
    <t>5004(068)</t>
  </si>
  <si>
    <t>BRIDGE NO. 56C0071, MSSN BL/BUENA VST, OVER SANTA ANA RIVER, 1.47 MI W/O SH 91 ON 7TH.  Combined funding of LSSRP Seismic Retrofit and HBP funds for the replacement project (High cost project agreement required).  Replace existing 4 lane bridge with 4 lane bridge.</t>
  </si>
  <si>
    <t>5956(192)</t>
  </si>
  <si>
    <t>4/16/2026 Roberta Jensen:  Funds Reserved, waiting for transmittal to FHWA.</t>
  </si>
  <si>
    <t>BRIDGE NO. 56C0287, RAMON ROAD OVER WHITEWATER RIVER, 0.8 MI. E/O GENE AUTRY TR.    Widen 4 lane bridge to 6 lane bridge, seismic retrofit as necessary, scour countermeasures as necessary. High Cost Project agreement required.</t>
  </si>
  <si>
    <t>5282(040)</t>
  </si>
  <si>
    <t>BRIDGE NO. 56C0024, MARKET STREET OVER SANTA ANA RIVER, 0.4 MI NW OF SR 60.    Replace existing 2 lane bridge with 4 lane bridge, capacity increasing. (High cost project agreement required)</t>
  </si>
  <si>
    <t>5956(200)</t>
  </si>
  <si>
    <t>BRIDGE NO. 22C0153, I Street Bridge over Sacramento River and complex of bridge approach structures.  Replace existing 2 lane bridge with a 2 lane on a new alignment, includes approach bridges  22C0154, 24C0006, 24C0364L, 24C0364R and 24 0351J.  Caltrans/City High Cost Project Agreement is required to program CON federal funds within 4 year element of MTIP.</t>
  </si>
  <si>
    <t>5002(164)</t>
  </si>
  <si>
    <t>Highland</t>
  </si>
  <si>
    <t xml:space="preserve">BRIDGE NO. 54C0035 (previously shown as 00L0028), BASELINE, OVER CITY CREEK.  Replace 4 lane bridge with 4 lane bridge. SCAG Project id 200019. High Cost project agreement required for this project.
</t>
  </si>
  <si>
    <t>NBIL(505)</t>
  </si>
  <si>
    <t>BRIDGE NO. 54C0025, GLEN HELEN PKWY, OVER CAJON WASH, .6 MI S OF ROUTE I-215.    Replace 2 lane bridge with 4 lane bridge. High cost agreement required,</t>
  </si>
  <si>
    <t>5954(108)</t>
  </si>
  <si>
    <t>Marin</t>
  </si>
  <si>
    <t>Golden Gate Bridge Highway And Transportation Distri</t>
  </si>
  <si>
    <t>GOLDEN GATE BRIDGE, Seismic Retrofit Phase 3B, Suspension bridge seismic retrofit. GGBHTD must provide MTC other funding sources for a fully funded project for FTIP purposes.</t>
  </si>
  <si>
    <t>6003(029)</t>
  </si>
  <si>
    <t>Coachella</t>
  </si>
  <si>
    <t>BRIDGE NO. 00L0055, AVENUE 50 OVER COACHELLA STORMWATER CHANNEL, (aka Whitewater River).  Replace existing 2 lane low water crossing with 6 lane bridge.  (Capacity increasing). High Cost project agreement required.</t>
  </si>
  <si>
    <t>NBIL(536)</t>
  </si>
  <si>
    <t>BRIDGE NO. 32C0042, ALG WARDS FERRY RD, OVER BLANKET CREEK, 0.9 MI W WARDS FERRY RD.  Replace 2-lane bridge with a standard 2-lane bridge.  4/1/2010:  Toll Credits programmed for PE, R/W, &amp; Con.</t>
  </si>
  <si>
    <t>5932(064)</t>
  </si>
  <si>
    <t>BRIDGE NO. 32C0037, ITALIAN BAR ROAD OVER ROSE CREEK, 10.7 MI. NE/O BIG HILL ROAD.  Replace one-lane bridge with a wider one-lane bridge (No Added Lane Capacity).  9/27/2010:  Toll Credits programmed for PE, R/W, &amp; CON.</t>
  </si>
  <si>
    <t>5932(073)</t>
  </si>
  <si>
    <t>BRIDGE NO. 46C0263, AVENUE 174 OVER FRIANT-KERN CANAL, 0.3 MI WEST OF ROAD 232.    Replace 2 Lane Bridge with 2 Lane Bridge  3/12/2012:  Toll Credits programmed for PE, R/W, &amp; CON.</t>
  </si>
  <si>
    <t>5946(140)</t>
  </si>
  <si>
    <t>Yolo</t>
  </si>
  <si>
    <t>Yolo County</t>
  </si>
  <si>
    <t>BRIDGE NO. 22C0127, C.R. #96 OVER DRY SLOUGH, 0.45 MI N OF C.R. #31.    Replace two lane bridge with two lane bridge. Toll Credits programmed for PE, R/W, &amp; CON.</t>
  </si>
  <si>
    <t>5922(104)</t>
  </si>
  <si>
    <t>Orange County</t>
  </si>
  <si>
    <t>BRIDGE NO. 55C0174, SILVERADO CNYN RD. OVER SILVERADO CANYON CREEK, 1.6 MI E/O SANTIAGO ROAD.    Replace existing two lane bridge with two lane bridge.  3/14/2013:  Toll Credits programmed for PE &amp; CON.  FPN BRLO-5955 (095), Adv. Proj. ID 1215000151</t>
  </si>
  <si>
    <t>5955(095)</t>
  </si>
  <si>
    <t>2/24/2026 Mannedel Gomez-Cruz:  E76 pending additional information from local agency.</t>
  </si>
  <si>
    <t>Glendora</t>
  </si>
  <si>
    <t>BRIDGE NO. 53C0780, LONE HILL AVE OVER SAN DIMAS WASH, 0.1 MI N FOOTHILL FWY.    Stand alone Bridge Preventive maintenance;  seal bridge deck and repaint the bridge rails. No added capacity.</t>
  </si>
  <si>
    <t>5204(018)</t>
  </si>
  <si>
    <t>Sutter</t>
  </si>
  <si>
    <t>Sutter County</t>
  </si>
  <si>
    <t>PM00014, Bridge Preventive Maintenance Program, Sutter County, various locations.  See Caltrans Local Assistance HBP web site for backup list of bridges.</t>
  </si>
  <si>
    <t>5918(086)</t>
  </si>
  <si>
    <t>6/5/2026 DLA-Admin:  Funds Reserved, waiting for transmittal to FHWA.</t>
  </si>
  <si>
    <t>Stockton</t>
  </si>
  <si>
    <t xml:space="preserve">PM00040, Bridge Preventive Maintenance Program, various locations within the City of Stockton.  See Caltrans Local Assistance HBP website for backup list of bridges.  </t>
  </si>
  <si>
    <t>5008(220)</t>
  </si>
  <si>
    <t>BRIDGE NO. PM00116, Bridge Preventive Maintenance Program (BPMP), various bridges in the City of Fresno. See Caltrans Local Assistance HBP web site for backup list of bridges</t>
  </si>
  <si>
    <t>5060(430)</t>
  </si>
  <si>
    <t>Anaheim</t>
  </si>
  <si>
    <t>BRIDGE NO. PM00121,  Bridge Preventive Maintenance Program (BPMP), various bridges in the City of Anaheim. See Caltrans Local Assistance HBP web site for backup list of bridges.</t>
  </si>
  <si>
    <t>5055(175)</t>
  </si>
  <si>
    <t>Monterey</t>
  </si>
  <si>
    <t>Monterey County</t>
  </si>
  <si>
    <t>BRIDGE NO. PM00136,  Bridge Preventive Miantenance Program (BPMP) various bridges in the County of Monterey. See Caltrans Local Assistance HBP website for backup list of projects</t>
  </si>
  <si>
    <t>5944(140)</t>
  </si>
  <si>
    <t>Culver City</t>
  </si>
  <si>
    <t>BRIDGE NO. PM00167, Bridge Preventive Maintenance Program (BPMP) various bridges in Culver City.  See Caltrans Local Assistance HBP website for backup list of projects.</t>
  </si>
  <si>
    <t>5240(037)</t>
  </si>
  <si>
    <t>Salinas</t>
  </si>
  <si>
    <t>BRIDGE NO. PM00168,  Bridge Preventive Maintenance Program (BPMP) various bridges in the City of Salinas.  See Caltrans Local Assistance HBP website for backup list of projects.</t>
  </si>
  <si>
    <t>5045(047)</t>
  </si>
  <si>
    <t>Rancho Cordova</t>
  </si>
  <si>
    <t>BRIDGE NO. PM00181,  Bridge Preventive Maintenance Program (BPMP) various bridges in the City of Rancho Cordova.  See Caltrans Local Assistance HBP website for backup list of projects.</t>
  </si>
  <si>
    <t>5482(049)</t>
  </si>
  <si>
    <t>Santa Ana</t>
  </si>
  <si>
    <t>BRIDGE NO. PM00187,  Bridge Preventive Maintenance Program (BPMP), various bridges in the City of Santa Ana.  See Caltrans Local Assistance HBP website for backup list of projects.</t>
  </si>
  <si>
    <t>5063(220)</t>
  </si>
  <si>
    <t>Long Beach</t>
  </si>
  <si>
    <t>BRIDGE NO. PM00206, Bridge Preventive Maintenance Program (BPMP), various bridges in the City of Long Beach. See Caltrans Local Assistance HBP website for backup list of projects.</t>
  </si>
  <si>
    <t>5108(246)</t>
  </si>
  <si>
    <t>Escondido</t>
  </si>
  <si>
    <t>BRIDGE NO. PM00216, Bridge Preventive Maintenance Program (BPMP), various bridges in the City of Escondido. See Caltrans Local Assistance HBP website for backup list of projects.</t>
  </si>
  <si>
    <t>5081(032)</t>
  </si>
  <si>
    <t>Trinity</t>
  </si>
  <si>
    <t>Trinity County</t>
  </si>
  <si>
    <t>BRIDGE NO. PM00224,  Bridge Preventive Maintenance Program (BPMP), various bridges in Trinity County.  See Caltrans Local Assistance HBP website for backup list of projects. Scope not clear.</t>
  </si>
  <si>
    <t>5905(141)</t>
  </si>
  <si>
    <t>BRIDGE NO. PM00229, Bridge Preventive Maintenance Program (BPMP), various bridges in Riverside County. See Caltrans Local Assistance HBP website for backup list of projects.</t>
  </si>
  <si>
    <t>5956(302)</t>
  </si>
  <si>
    <t>Danville</t>
  </si>
  <si>
    <t>BRIDGE NO. PM00232,  Bridge Preventive Maintenance  Program (BPMP), various bridges in the Town of Danville. See Caltrans Local Assistance HBP website for backup list of projects.</t>
  </si>
  <si>
    <t>5434(031)</t>
  </si>
  <si>
    <t>Santa Clarita</t>
  </si>
  <si>
    <t>BRIDGE NO. PM00233,  Bridge Preventive Maintenance Program (BPMP), various bridges in the City of Santa Clarita.  See Caltrans Local Assistance HBP website for backup list of projects.</t>
  </si>
  <si>
    <t>5450(115)</t>
  </si>
  <si>
    <t>Fremont</t>
  </si>
  <si>
    <t>BRIDGE NO. PM00234,  Bridge Preventive Maintenance Program (BPMP), various bridges in the City of Fremont.  See Caltrans Local Assistance HBP website for backup list of projects.</t>
  </si>
  <si>
    <t xml:space="preserve">5322(070)
</t>
  </si>
  <si>
    <t>7/20/2026 Seng Lo:  Funds Reserved, waiting for transmittal to FHWA.</t>
  </si>
  <si>
    <t>Redlands</t>
  </si>
  <si>
    <t>BRIDGE NO. PM00235,  Bridge Preventive Maintenance Program (BPMP), various bridges in the City of Redlands. See Caltrans Local Assistance HBP website for backup list of projects.</t>
  </si>
  <si>
    <t>5083(033)</t>
  </si>
  <si>
    <t>BRIDGE NO. PM00237,  Bridge Preventive Maintenance Program (BPMP), various bridges in the County of Tulare. See Caltrans Local Assistance HBP website for backup list of projects.</t>
  </si>
  <si>
    <t>5946(211)</t>
  </si>
  <si>
    <t>BRIDGE NO. 12C0066, GUYNN RD, OVER LINDO CHANNEL, JUST N OF W LINDO AVE.    Replace the existing 1 lane structurally deficient bridge with a new 2 lane bridge.  11/2/2010:  Toll Credits programmed for PE, R/W, &amp; CON.</t>
  </si>
  <si>
    <t>5037(023)</t>
  </si>
  <si>
    <t>Colton</t>
  </si>
  <si>
    <t>BRIDGE NO. 54C0077, LA CADENA DR OVER SANTA ANA RIVER, 1.5 MI SOUTH OF I-10.    Replace existing 4-lane bridge with 4-lane bridge with minor seismic funds.</t>
  </si>
  <si>
    <t>5065(014)</t>
  </si>
  <si>
    <t>BRIDGE NO. 42C0175, E MANNING AVE, OVER TRAVERS CREEK, 0.6 MI W ALTA AVE.  Replace 2 lane bridge with 4 lane bridge that will be striped for 2 lanes only.</t>
  </si>
  <si>
    <t>5942(198)</t>
  </si>
  <si>
    <t>BRIDGE NO. 54C0101, MT VERNON AVE OVER UP RR &amp; AMTRAK, 0.1 MI S/O I-10.    Bridge Rehabilitation, widen from two lanes to four lanes with shoulders and sidewalk (Mixed funding with LSSRP) (Capacity increasing must be in RTP).</t>
  </si>
  <si>
    <t>5065(023)</t>
  </si>
  <si>
    <t>San Luis Obispo</t>
  </si>
  <si>
    <t>San Luis Obispo County</t>
  </si>
  <si>
    <t>BRIDGE NO. 49C0147, HUASNA TOWNSITE RD OVER HUASNA RIVER, 3.1 MI SE OF HUASNA. Replace 1 lane bridge with 2 lane bridge.  10/7/2016:  Toll Credits programmed for PE, R/W, &amp; CON.  10/19/2021:  Toll credits for PE, R/W, and CON deleted.  7/21/2022:  Toll Credits programmed for PE, R/W, &amp; CON. Not capacity increasing.</t>
  </si>
  <si>
    <t>5949(183)</t>
  </si>
  <si>
    <t>Imperial</t>
  </si>
  <si>
    <t>Imperial County</t>
  </si>
  <si>
    <t>BRIDGE NO. 58C0014, FORRESTER ROAD OVER WESTSIDE MAIN CANAL, 0.6M N/O KEYSTONE RD.    Replace existing two lane bridge with a new two lane bridge.  Minor seismic retrofit funds.</t>
  </si>
  <si>
    <t>5958(094)</t>
  </si>
  <si>
    <t>BRIDGE NO. 54C0379, BARTON RD, OVER UP RR, 0.25 MI W ROUTE 215.    Replace 2 lane bridge with new 2 lane Asphalt roadway, Minor seismic contribution. The City of Colton will be the implementing agency for design and construction.</t>
  </si>
  <si>
    <t>5421(002)</t>
  </si>
  <si>
    <t>Siskiyou</t>
  </si>
  <si>
    <t>Dunsmuir</t>
  </si>
  <si>
    <t>BRIDGE NO. 02C0076, BUTTERFLY AVE, OVER SACRAMENTO RIVER, JUST E SACRAMENTO AVE.    Replace Bridge. 4/5/2010:  Toll Credits programmed for PE, RW &amp; Con.  10/17/2016:  Toll credits used for R/W and Con.</t>
  </si>
  <si>
    <t>5183(007)</t>
  </si>
  <si>
    <t>BRIDGE NO. 19C0145, HAINES RD, OVER WISE CANAL, 0.45M NORTH OF BELL RD.     Replace existing 2 lane bridge with a new 2 lane bridge  4/1/2010:  Toll Credits programmed for PE, R/W, &amp; Con.</t>
  </si>
  <si>
    <t>5919(076)</t>
  </si>
  <si>
    <t>Redwood City</t>
  </si>
  <si>
    <t>BRIDGE NO. 35C0074R, BRIDGE DR PARKWAY OVER MARINE WORLD LAGOON, EAST OF MARINE WORLD PKWY.    Preventive Maintenance.</t>
  </si>
  <si>
    <t>5029(025)</t>
  </si>
  <si>
    <t>BRIDGE NO. 35C0074L, BRIDGE DR PARKWAY OVER MARINE WORLD LAGOON, EAST OF MARINE WORLD PKWY.    Preventive Maintenance.</t>
  </si>
  <si>
    <t>5029(024)</t>
  </si>
  <si>
    <t>BRIDGE NO. 53C0209, 2ND ST OVER MARINE STADIUM &amp; APPIAN, 0.3 MI W/O PACFC CST HWY.   Bridge Rehabilitation. Rehabilitation, replace concrete deck and barrier rail. (No added capacity)</t>
  </si>
  <si>
    <t>5108(197)</t>
  </si>
  <si>
    <t>Marin County</t>
  </si>
  <si>
    <t>BRIDGE NO. 27C0135, MOUNT LASSEN DR OVER MILLER CREEK, 0.06 MI N LUCAS VALLEY RD.    Bridge Preventive Maintenance Program project to correct soil erosion.  1/4/2012:  Toll Credits programmed for PE &amp; CON.  9/28/2015:  Toll credits used for R/W.</t>
  </si>
  <si>
    <t>5927(100)</t>
  </si>
  <si>
    <t>BRIDGE NO. 19C0130, DALBY RD OVER YANKEE SLOUGH, JUST WEST OF DOWD RD.    Replace an existing 2-lane bridge with a new 2-lane bridge - no added lane capacity.  3/18/2018:Toll Credits programmed for PE, R/W, &amp; CON.  10/13/2021 Toll credits for PE, R/W &amp; CON deleted.  7/21/2022:  Toll Credits programmed for PE, R/W, &amp; CON.</t>
  </si>
  <si>
    <t>5919(154)</t>
  </si>
  <si>
    <t>BRIDGE NO. 38C0168, KILBURN ROAD OVER ORESTIMBA CREEK, .45 MI S CROWS LANDING RD.  Replace historic 2-lane bridge with a standard 2-lane bridge on improved alignment (No Added Lane Capacity).  4/1/2010:  Toll Credits programmed for PE, R/W, &amp; Con.</t>
  </si>
  <si>
    <t>5938(157)</t>
  </si>
  <si>
    <t>BRIDGE NO. 49C0346 &amp; 49C0052, RIVER RD, OVER HUER HUERO CREEK.    Replace 2-lane timber bridge with 2-lane bridge.</t>
  </si>
  <si>
    <t>5949(195)</t>
  </si>
  <si>
    <t>11/3/2025 DLA-Admin:  E76 process complete.</t>
  </si>
  <si>
    <t>Nevada</t>
  </si>
  <si>
    <t>Nevada County</t>
  </si>
  <si>
    <t>BRIDGE NO. 17C0057, ROCK CREEK RD, OVER ROCK CREEK, 1 MI E OF RECTOR RD.    Replace 1-lane timber bridge with 2-lane bridge. Not capacity increasing.</t>
  </si>
  <si>
    <t>5917(125)</t>
  </si>
  <si>
    <t>BRIDGE NO. 11C0163, COUNTY ROAD 303 OVER S FK WILLOW CREEK, 4.3 MI S OF S.H. 162.   Replace existing 2 lane bridge with a new 2 lane bridge on a new alignment,  3/25/2013:  Toll Credits programmed for PE, R/W, &amp; CON.</t>
  </si>
  <si>
    <t>5911(059)</t>
  </si>
  <si>
    <t>BRIDGE NO. 11C0011, CO RD R OVER GLENN-COLUSA CANAL, 0.3 MI N CO RD #39.    Replace existing 2 lane bridge with a new 2 lane bridge,  3/25/2013:  Toll Credits programmed for PE, R/W, &amp; CON.  Other Federal Funds (HIP) must be shown in the FTIP.</t>
  </si>
  <si>
    <t>5911(057)</t>
  </si>
  <si>
    <t>BRIDGE NO. 16C0075, ELLIS RD OVER SIMMERLY SLOUGH, 1.0 MI E OF SH 70.    Replace existing 2 lane bridge with a 2 lane bridge. Darlene Wulff, 10/16/2017 7:52:28 AM.  3/18/2018:  Toll Credits programmed for PE, R/W, &amp; CON.</t>
  </si>
  <si>
    <t>5916(131)</t>
  </si>
  <si>
    <t>BRIDGE NO. 30C0049, DOGTOWN ROAD OVER SAN DOMINGO CREEK, 4.5 MI. NE/0 SR 49.  Replace one-lane bridge with a standard 2-lane bridge.  No added lane capacity.  9/22/2010:  Toll Credits programmed for PE, R/W, &amp; CON.</t>
  </si>
  <si>
    <t>5930(062)</t>
  </si>
  <si>
    <t>BRIDGE NO. 54C0239, NAT TRAILS HWY OVER AVON WASH, 9.5 MI E OF CRUCERO RD.  Replace 2-lane timber bridge with 2-lane bridge.</t>
  </si>
  <si>
    <t>BRIDGE NO. 11C0068, ROAD 66B, OVER COLUSA DRAIN, 2 MI W OF SH 45.    Replace the existing 1 lane, structurally deficient timber bridge with a new 2 lane structure,  10/22/2014:  Toll Credits programmed for PE, R/W, &amp; CON. Other federal funds (HIP) must be programmed in the FTIP.</t>
  </si>
  <si>
    <t>5911(063)</t>
  </si>
  <si>
    <t>BRIDGE NO. 53C0024, RAVENNA DR OVER RIVO ALTO CANAL, 0.1MI S/O 2ND ST.  Replace 2-lane bridge with 2-lane bridge.</t>
  </si>
  <si>
    <t>5108(245)</t>
  </si>
  <si>
    <t>San Anselmo</t>
  </si>
  <si>
    <t>BRIDGE NO. 27C0079, CENTER BLVD OVER SAN ANSELMO CREEK, AT SYCAMORE AVE.    Bridge Replacement.  Replace existing 2 lane bridge with 3 lane bridge.</t>
  </si>
  <si>
    <t>5159(026)</t>
  </si>
  <si>
    <t>BRIDGE NO. 11C0091, IRR ROAD 305 OVER WATSON CREEK, JUST EAST OF ROAD 306.   Replace existing 2 lane bridge with a new 2 lane bridge.  3/25/2013:  Toll Credits programmed for PE, R/W &amp; CON.</t>
  </si>
  <si>
    <t>5911(056)</t>
  </si>
  <si>
    <t>BRIDGE NO. 19C0084, WATT/CNTR JOINT AV OVER DRY CREEK, 0.4 MI N OF P.F.E. RD.    Replace existing 2 lane bridge with a 4 lane bridge.  On system toll credits (RSTP) added to R/W and CON phases, these other Federal Funds on project must be programmed in MTIP. High Cost Project Agreement required.</t>
  </si>
  <si>
    <t>5919(115)</t>
  </si>
  <si>
    <t>Butte County</t>
  </si>
  <si>
    <t>BRIDGE NO. 12C0022, OROVILLE GRIDLEY H OVER FEATHER RIVER, 1 MI E OF LARKIN RD.  Standalone Scour Countermeasure Project.</t>
  </si>
  <si>
    <t>5912(142)</t>
  </si>
  <si>
    <t>BRIDGE NO. 38C0231, MILTON ROAD OVER ROCK CREEK TRIBUTARY, 3.7 MI. N/O SR 4.  Replace 2-lane bridge with a standard 2-lane bridge.</t>
  </si>
  <si>
    <t>5938(201)</t>
  </si>
  <si>
    <t>BRIDGE NO. 38C0257, COOPERSTOWN ROAD OVER RYDBERG CREEK, 3.9 MI. NW/O LA GRANGE ROAD.  Replace 2-lane bridge with a standard 2-lane bridge.  9/28/2010:  Toll Credits programmed for PE &amp; CON.  7/23/2013:  Toll credits used for R/W.</t>
  </si>
  <si>
    <t>5938(194)</t>
  </si>
  <si>
    <t>BRIDGE NO. 04C0187, BUTLER VALLEY RD, OVER MAPLE CREEK, 0.2 MI W/O MAPLE CRK RD.  Standalone Scour Countermeasure Project.</t>
  </si>
  <si>
    <t>5904(218)</t>
  </si>
  <si>
    <t>BRIDGE NO. 04C0203, FIELDBROOK RD OVER SQUAW CREEK, 2.9 MI N/E OF RTE 299.   Standalone Scour Countermeasure Project.</t>
  </si>
  <si>
    <t>5904(216)</t>
  </si>
  <si>
    <t>BRIDGE NO. 56C0020, AIRPORT BOULEVARD OVER WHITEWATER RIVER, 0.21 MI. E/O RTE. 111 HWY.   Replace existing two lane bridge with two lane bridge, with a center turn lane, not capacity increasing.</t>
  </si>
  <si>
    <t>5956(231)</t>
  </si>
  <si>
    <t>BRIDGE NO. 38C0269, LAKE ROAD OVER PEASLEE CREEK, 2.6 MI W JCT YOSEMITE BLV.    Stand alone scour countermeasure project.</t>
  </si>
  <si>
    <t>5938(290)</t>
  </si>
  <si>
    <t xml:space="preserve">BRIDGE NO. 29C0051, ESCALON BELLOTA RD OVER MORMON SLOUGH, JUST S/E OF S.H. 26.   Replace 2-lane bridge with a standard 2-lane bridge.
</t>
  </si>
  <si>
    <t>5929(276)</t>
  </si>
  <si>
    <t>BRIDGE NO. 38C0106, EAST AVENUE OVER T.I.D. MAIN CANAL, 0.5 MI E/O SANTA FE AVE.    Stand alone scour countermeasure project.</t>
  </si>
  <si>
    <t>5938(289)</t>
  </si>
  <si>
    <t>BRIDGE NO. 10C0181, BRICELAND RD CR435 OVER MATTOLE RIVER, 3/4 MI S HUM CO LINE.    Replace existing one lane bridge with two lane bridge.  9/8/2010:  Toll Credits programmed for PE, R/W, &amp; CON.</t>
  </si>
  <si>
    <t>5910(129)</t>
  </si>
  <si>
    <t>BRIDGE NO. 56C0523, GILMAN SPRINGS RD. OVER POTRERO CREEK, 0.5 MI. SE/O SANDERSON AV.   Replace existing 2-lane bridge with a 2-lane bridge on a new road alignment (roadway realignment scope not clear).  No increase capacity.</t>
  </si>
  <si>
    <t>5956(238)</t>
  </si>
  <si>
    <t>3/24/2026 Esayas Hagos:  E76 waiting for EPSP or Post programming approval from HQ.</t>
  </si>
  <si>
    <t>BRIDGE NO. 42C0348, S QUALITY AVE OVER FOWLER SWITCH CANAL, 0.02 MI S OF SWITCH AVE.    Scour Countermeasure project.  10/15/2014:  Toll Credits programmed for PE, R/W, &amp; CON.</t>
  </si>
  <si>
    <t>5942(266)</t>
  </si>
  <si>
    <t>7/29/2026 Kirk Anderson:  E76 waiting for EPSP or Post programming approval from HQ.</t>
  </si>
  <si>
    <t>Sonoma</t>
  </si>
  <si>
    <t>Sonoma County</t>
  </si>
  <si>
    <t xml:space="preserve">BRIDGE NO. 20C0433, KING RIDGE RD, OVER BIG AUSTIN CREEK, 2.3 MI N FORT ROSS RD.   Replace one lane bridge to two-lane bridge 4/1/2010:  Toll Credits programmed for PE, R/W, &amp; Con. 
</t>
  </si>
  <si>
    <t>5920(146)</t>
  </si>
  <si>
    <t>5904(211)</t>
  </si>
  <si>
    <t>BRIDGE NO. 04C0175, CENTERVILLE ROAD OVER FLEENER CREEK, 2.3 MI WEST OF POOLE RD. Standalone Scour Countermeasure Project.</t>
  </si>
  <si>
    <t>5904(215)</t>
  </si>
  <si>
    <t>Lincoln</t>
  </si>
  <si>
    <t xml:space="preserve">BRIDGE NO. 19 0059/19C0254,  McBEAN PARK DR OVER AUBURN RAVINE, E of EAST AVE.  Replace existing 2 lane bridge. with a three lane bridge. Toll Credits programmed for RW utilizing BIC credit earned.
</t>
  </si>
  <si>
    <t>5089(021)</t>
  </si>
  <si>
    <t>BRIDGE NO. 18C0113, HOWSLEY RD, OVER PLEASANT GROVE CRK CANAL, AT NATOMAS RD.    Replace 2 lane bridge. No added capacity.  Other Federal Funds must be programmed in FTIP.</t>
  </si>
  <si>
    <t>5918(101)</t>
  </si>
  <si>
    <t>El Dorado</t>
  </si>
  <si>
    <t>El Dorado County</t>
  </si>
  <si>
    <t>BRIDGE NO. 25C0090, GRIZZLY FLAT ROAD OVER STEELY FK COSUMNES RIVER, 7.0 MI E OF MT AUKUM RD.    Replace 2-lane bridge with 2-lane bridge.</t>
  </si>
  <si>
    <t>5925(207)</t>
  </si>
  <si>
    <t>BRIDGE NO. 27C0094, SAUNDERS AVE OVER SAN ANSELMO CREEK, IN SAN ANSELMO.  Replace 2-lane bridge with 2-lane bridge.</t>
  </si>
  <si>
    <t>5159(028)</t>
  </si>
  <si>
    <t>Pinole</t>
  </si>
  <si>
    <t>BRIDGE NO. 28C0062, SAN PABLO AVE, OVER BNSF RY AND AMTRAK, JUST W/O HERCULES AVE.    Replace existing four-lane bridge with a new four-lane bridge, Chien Wu, 12/24/2015 9:57:52 AM.</t>
  </si>
  <si>
    <t>5126(015)</t>
  </si>
  <si>
    <t>BRIDGE NO. 36C0135, FOREST HILL DR OVER BEAR CREEK, 0.2 MI W BEAR CREEK RD.    Replace 2-lane bridge with 2-lane bridge  6/8/2011:  Toll Credits programmed for PE, R/W, &amp; CON.</t>
  </si>
  <si>
    <t>5936(095)</t>
  </si>
  <si>
    <t>BRIDGE NO. 56C0099, RAILROAD AVE OVER FORNAT WASH, 2.9 MI. W/O VERBENIA AVE.    Replace existing two lane bridge with two lane bridge.  10/9/2012:  Toll Credits programmed for PE, R/W, &amp; CON.</t>
  </si>
  <si>
    <t>5956(228)</t>
  </si>
  <si>
    <t>San Diego County</t>
  </si>
  <si>
    <t>BRIDGE NO. 57C0344, LAWSON VALLEY RD, OVER LAWSON CREEK, 3.4 MI E OF SKYLINE TRUCK.  Bridge Replacement (HBP). No added lane capacity.  4/1/2010:  Toll Credits programmed for PE, R/W, &amp; Con.</t>
  </si>
  <si>
    <t>5957(090)</t>
  </si>
  <si>
    <t>Contra Costa County</t>
  </si>
  <si>
    <t xml:space="preserve">BRIDGE NO. 28C0383, SECOND AVE SOUTH OVER GRAYSON CREEK, JUST W CONTRA COSTA BLVD.    Replace 2-lane bridge with 2-lane bridge. 
</t>
  </si>
  <si>
    <t>5928(187)</t>
  </si>
  <si>
    <t>BRIDGE NO. 53C0967, LTTLE TUJUNGA CYN OVER BUCK CANYON, 6 MI N OF FOOTHILL BLVD.    Replace existing 2 lane bridge with 2 lane bridge.  8/13/2010:  Toll Credits programmed for PE &amp; CON.  4/26/2018:  Toll credits for CON deleted.</t>
  </si>
  <si>
    <t>5953(623)</t>
  </si>
  <si>
    <t>BRIDGE NO. 32C0073, ALGERINE ROAD OVER ALGERINE CREEK, 0.4 MI. N/O TWIST RD.  Replace existing 2-lane bridge; Widen to standard 2-lane width (No Added Lane Capacity).  10/28/2013:  Toll Credits programmed for PE, R/W, &amp; CON.</t>
  </si>
  <si>
    <t>5932(096)</t>
  </si>
  <si>
    <t>BRIDGE NO. 10C0095, MOUNTAIN VIEW RD OVER RANCHERIA CREEK, 4.0 MI E/O RTE 128.   Standalone Bridge Preventive Maintenance.</t>
  </si>
  <si>
    <t>5910(150)</t>
  </si>
  <si>
    <t>BRIDGE NO. 39C0310, MERCED AVENUE OVER TURLOCK IRRIGATION DISTRICT (TID) LATERAL #6, 1.35 MI. S/O SR 99.  Replace existing 2-lane bridge with a wider 2 lane bridge.</t>
  </si>
  <si>
    <t>5939(102)</t>
  </si>
  <si>
    <t>BRIDGE NO. 56C0255, 35TH AVENUE, OVER PALO VERDE LAGOON, 1.5 MI. E/O RTE. 78 HWY. Rehabilitate existing 2-lane bridge. Not capacity increasing. Scope not clear</t>
  </si>
  <si>
    <t>5956(301)</t>
  </si>
  <si>
    <t>BRIDGE NO. 11C0132, COUNTY ROAD 200 OVER BRANCH SALT CREEK, 0.8 MI W OF RD #306.    Replace existing 2 lane bridge with a new 2 lane bridge,  3/25/2013:  Toll Credits programmed for PE, R/W, &amp; CON.</t>
  </si>
  <si>
    <t>5911(058)</t>
  </si>
  <si>
    <t>Mariposa</t>
  </si>
  <si>
    <t>Mariposa County</t>
  </si>
  <si>
    <t>BRIDGE NO. 40C0053, SCHOOL HOUSE ROAD OVER OWENS CREEK, 0.9 SE/O SR 140.  Replace existing 2-lane with 2 lane bridge. 05/23/2017:  Toll Credits programmed for PE, R/W, &amp; CON.</t>
  </si>
  <si>
    <t>5940(113)</t>
  </si>
  <si>
    <t>BRIDGE NO. 29C0037, PELTIER RD OVER MOKELUMNE RIVER, 1.5 MI W/O LOWER SACRAMENTO RD.  Replace 2-lane bridge with a standard 2-lane bridge.</t>
  </si>
  <si>
    <t>5929(237)</t>
  </si>
  <si>
    <t>Bell</t>
  </si>
  <si>
    <t>BRIDGE NO. 53C0159, GAGE AVE, OVER LOS ANGELES RIVER, 500 W/O LONG BEACH FWY.   Rehabilitate bridge.   Widen existing 4 lane bridge to include standard lane width, shoulder and sidewalk. (No added capacity)</t>
  </si>
  <si>
    <t>5272(016)</t>
  </si>
  <si>
    <t>BRIDGE NO. 04C0189, MATTOLE ROAD, OVER MATTOLE RIVER, 8.0 MI N/O HONEYDEW.    Rehabilitate existing bridge.</t>
  </si>
  <si>
    <t>5904(190)</t>
  </si>
  <si>
    <t>BRIDGE NO. 04C0241, MATTOLE RD OVER DRY CREEK, 1 MI S/O SINGLEY CREEK.    Standalone Paint Bridge.</t>
  </si>
  <si>
    <t>5904(219)</t>
  </si>
  <si>
    <t>BRIDGE NO. 27C0100, BRIDGE AVE OVER SAN ANSELMO CREEK, 80M SW OF SIR FRANCIS DRK.    Replace 2-lane bridge with 2-lane bridge.</t>
  </si>
  <si>
    <t>Alameda County</t>
  </si>
  <si>
    <t>BRIDGE NO. 33C0160, CENTER ST, OVER SAN LORENZO CREEK, 0.3 MI S OF GROVE WAY.    Replace 2-lane bridge with 2-lane bridge</t>
  </si>
  <si>
    <t>5933(176)</t>
  </si>
  <si>
    <t>BRIDGE NO. 04C0061, MAPLE CREEK RD OVER MAPLE CREEK, 12.5 MI SE OF KORBEL.    Rehabilitate existing bridge. Not capacity increasing.</t>
  </si>
  <si>
    <t>5904(213)</t>
  </si>
  <si>
    <t>BRIDGE NO. 27C0104, SIR FRANCIS DRAKE OVER OLEMA CREEK, 0.32 MI W SH 1.    Replace existing two-lane bridge with new two-lane bridge.</t>
  </si>
  <si>
    <t>5927(099)</t>
  </si>
  <si>
    <t>7/13/2026 Seng Lo:  Funds Reserved, waiting for transmittal to FHWA.</t>
  </si>
  <si>
    <t>BRIDGE NO. 32C0028, DRAPER MINE RD, OVER CURTIS CREEK, 1 MI S FROM SH 108.  Replace 2-lane bridge with a standard 2-lane bridge.  4/5/2010:  Toll Credits programmed for R/W &amp; Con.</t>
  </si>
  <si>
    <t>5932(038)</t>
  </si>
  <si>
    <t>BRIDGE NO. 30C0051, DOGTOWN RD OVER INDIAN CREEK, 8.6 MI N OF SR 49.  Replace existing one-lane bridge with a standard 2-lane bridge.  No added lane capacity.  9/20/2011:  Toll Credits programmed for PE, R/W, &amp; CON.</t>
  </si>
  <si>
    <t>5930(074)</t>
  </si>
  <si>
    <t>BRIDGE NO. 39C0286, ATWATER JORDAN ROAD OVER ATWATER CANAL, 0.3 MI. W/O CENTRAL AVENUE.  Replace existing 2-lane bridge. 10/8/2013:  Toll Credits programmed for PE, R/W, &amp; CON.</t>
  </si>
  <si>
    <t>5939(101)</t>
  </si>
  <si>
    <t>Ceres</t>
  </si>
  <si>
    <t>BRIDGE NO. 38C0222, SERVICE ROAD OVER T.I.D. CERES MAIN CANAL, 80 W/O MOORE ROAD.    Rehabilitate existing 2-lane bridge.</t>
  </si>
  <si>
    <t>5241(083)</t>
  </si>
  <si>
    <t>BRIDGE NO. 53C0208, ORANGE AVE &amp; HILL S, OVER ORANGE AVE OH (SPTCO), 1/2 MI S WILLOW ST.    Rehabilitate existing bridge - replace deck and bridge rails. Not capacity increasing. Scope not clear.</t>
  </si>
  <si>
    <t>5108(244)</t>
  </si>
  <si>
    <t>BRIDGE NO. 46C0225, AVENUE 432 OVER FRIANT-KERN CANAL, AT ROAD 144.    Rehabilitate 2-lane bridge. Not capacity increasing. Scope not clear.</t>
  </si>
  <si>
    <t>5946(224)</t>
  </si>
  <si>
    <t>BRIDGE NO. 27C0154, MOUNTAIN VIEW RD, OVER SAN GERONIMO CREEK, INT SIR FRANCIS DRAKE BL.     Replace existing one-lane bridge with a one-lane bridge.  7/16/2012:  Toll Credits programmed for PE &amp; CON.  7/29/2015:  Toll credits used for R/W.</t>
  </si>
  <si>
    <t>5927(094)</t>
  </si>
  <si>
    <t>Siskiyou County</t>
  </si>
  <si>
    <t>BRIDGE NO. 02C0016, SALMON RIVER ROAD OVER SALMON RIVER, 13.2 MI W/O SAWYERS BAR R.    Bridge Rehabilitation.  Substructure repair and seismic retrofit, no added capacity.</t>
  </si>
  <si>
    <t>5902(080)</t>
  </si>
  <si>
    <t>Kern</t>
  </si>
  <si>
    <t>Kern County</t>
  </si>
  <si>
    <t>BRIDGE NO. 50C0195, FAYE RANCH RD, OVER SOUTH FORK KERN RIVER, 0.6 MI N OF RTE 178. Standalone Bridge Preventive Maintenance.</t>
  </si>
  <si>
    <t>5950(537)</t>
  </si>
  <si>
    <t>BRIDGE NO. 32C0017, OLD WARDS FERRY ROAD OVER CURTIS CREEK, 3.3 MI S/O SANGUINETTI RD.  Replace one-lane bridge with a standard 2-lane bridge.  No added lane capacity.  10/5/2012:  Toll Credits programmed for PE, R/W, &amp; CON.</t>
  </si>
  <si>
    <t>5932(095)</t>
  </si>
  <si>
    <t>BRIDGE NO. 29C0318, VAN ALLEN RD OVER SSJID CANAL, 0.2 MI N OF RIVER RD.   Standalone Bridge Preventive Maintenance.</t>
  </si>
  <si>
    <t>5929(344)</t>
  </si>
  <si>
    <t>10/29/2025 Jesus Serrano:  E76 received and under eligibility review in District.</t>
  </si>
  <si>
    <t>BRIDGE NO. 28C0495, BRIONES VALLEY RD OVER BRIONES VALLEY CREEK, 2.9 MI. W. DEER VALLEY RD.    Standalone Paint Bridge.</t>
  </si>
  <si>
    <t>5928(188)</t>
  </si>
  <si>
    <t>BRIDGE NO. 19C0163, DRY CREEK RD OVER ROCK CREEK, 0.35 MI W PLACER HILLS RD.    Rehabilitation of existing 2-lane bridge, widen for standard lanes and shoulders (no added capacity).</t>
  </si>
  <si>
    <t>5919(163)</t>
  </si>
  <si>
    <t>Encinitas</t>
  </si>
  <si>
    <t>BRIDGE NO. 57C0210, CAMINO DEL MAR OVER SAN ELIJO LAGOON, 1.8MI N/O LOMAS SANTA FE.    Rehabilitate existing 4-lane bridge. Not capacity increasing.</t>
  </si>
  <si>
    <t>5446(039)</t>
  </si>
  <si>
    <t>Industry</t>
  </si>
  <si>
    <t>BRIDGE NO. 53C1485, ANAHEIM-PUENTE RD OVER SAN JOSE CRK, 0.3MI W/O AZUSA AVE.   Standalone Bridge Preventive Maintenance.</t>
  </si>
  <si>
    <t>BRIDGE NO. 06C0085, EASTSIDE RD OVER CANYON HOLLOW CREEK, 0.2 MI N HOSPITAL LANE.  Replace bridge two-lane bridge with two-lane bridge.  (No added lane capacity).</t>
  </si>
  <si>
    <t>5068(035)</t>
  </si>
  <si>
    <t>San Rafael</t>
  </si>
  <si>
    <t>BRIDGE NO. 27C0077, LINCOLN AVE, OVER SAN RAFAEL CREEK, IN SAN RAFAEL.   Standalone Bridge Preventive Maintenance. Scope not clear.</t>
  </si>
  <si>
    <t>5043(051)</t>
  </si>
  <si>
    <t>BRIDGE NO. 06C0341, GIRVAN RD OVER OLNEY CREEK, 0.6 MI E OF SH 273.   Replace two-lane bridge with two-lane bridge.  No added lane capacity.</t>
  </si>
  <si>
    <t>5068(039)</t>
  </si>
  <si>
    <t>BRIDGE NO. 28C0335, LA GONDA WAY, OVER SAN RAMON CREEK, AT DANVILLE BLVD.    Widen existing two-lane bridge to include standard lane width, shoulder and sidewalk. (No added capacity)</t>
  </si>
  <si>
    <t>5434(024)</t>
  </si>
  <si>
    <t>BRIDGE NO. 56C0101, RAILROAD AVENUE OVER EAST CHANNEL STUBBE WASH, 0.2 MI. W/O VERBENIA AVE..    Replace two lane bridge with two lane bridge.  10/9/2012:  Toll Credits programmed for PE, R/W, &amp; CON.</t>
  </si>
  <si>
    <t>5956(229)</t>
  </si>
  <si>
    <t>BRIDGE NO. 35C0148L, GRAND AVENUE WB OVER CALTRAIN UPRR INDUSTRIAL, 0.1 MI E OF US 101.   Rehabilitate existing bridge.  Structural steel painting and deck treatment, (no added capacity).</t>
  </si>
  <si>
    <t xml:space="preserve">5177(049)
</t>
  </si>
  <si>
    <t>4/11/2026 Herman Sealey:  E76 waiting for EPSP or Post programming approval from HQ.</t>
  </si>
  <si>
    <t>BRIDGE NO. 04C0045, BLUE SLIDE ROAD OVER PRICE CREEK, 3.9 MI NW OF U.S.101.    Standalone Paint Bridge.</t>
  </si>
  <si>
    <t>5904(212)</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</si>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</sst>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m/d/yy;@"/>
    <numFmt numFmtId="166" formatCode="mm/dd/yyyy"/>
    <numFmt numFmtId="167" formatCode="0.0%"/>
    <numFmt numFmtId="168" formatCode="_(&quot;$&quot;* #,##0.0_);_(&quot;$&quot;* \(#,##0.0\);_(&quot;$&quot;* &quot;-&quot;??_);_(@_)"/>
  </numFmts>
  <fonts count="7" x14ac:knownFonts="1">
    <font>
      <sz val="10"/>
      <color theme="1"/>
      <name val="Times New Roman"/>
      <family val="2"/>
      <scheme val="minor"/>
    </font>
    <font>
      <sz val="10"/>
      <color theme="1"/>
      <name val="Times New Roman"/>
      <family val="2"/>
      <scheme val="minor"/>
    </font>
    <font>
      <u/>
      <sz val="10"/>
      <color theme="10"/>
      <name val="Times New Roman"/>
      <family val="2"/>
    </font>
    <font>
      <b/>
      <sz val="10"/>
      <name val="Arial"/>
      <family val="2"/>
    </font>
    <font>
      <sz val="10"/>
      <name val="Times New Roman"/>
      <family val="2"/>
      <scheme val="minor"/>
    </font>
    <font>
      <b/>
      <sz val="10"/>
      <name val="Times New Roman"/>
      <family val="2"/>
      <scheme val="minor"/>
    </font>
    <font>
      <b/>
      <sz val="10"/>
      <name val="Times New Roman"/>
      <family val="1"/>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63">
    <xf numFmtId="0" fontId="0" fillId="0" borderId="0" xfId="0"/>
    <xf numFmtId="164" fontId="0" fillId="0" borderId="0" xfId="0" applyNumberFormat="1"/>
    <xf numFmtId="164" fontId="0" fillId="0" borderId="0" xfId="1" applyNumberFormat="1" applyFont="1" applyBorder="1"/>
    <xf numFmtId="0" fontId="2" fillId="0" borderId="0" xfId="3" applyAlignment="1" applyProtection="1"/>
    <xf numFmtId="0" fontId="0" fillId="0" borderId="0" xfId="2" applyNumberFormat="1" applyFont="1" applyBorder="1"/>
    <xf numFmtId="9" fontId="0" fillId="0" borderId="0" xfId="4" applyFont="1" applyBorder="1"/>
    <xf numFmtId="0" fontId="0" fillId="0" borderId="0" xfId="4" applyNumberFormat="1" applyFont="1" applyBorder="1"/>
    <xf numFmtId="0" fontId="0" fillId="0" borderId="0" xfId="2" applyNumberFormat="1" applyFont="1" applyBorder="1" applyAlignment="1">
      <alignment horizontal="center" wrapText="1"/>
    </xf>
    <xf numFmtId="0" fontId="0" fillId="0" borderId="0" xfId="0" applyAlignment="1">
      <alignment horizontal="center" wrapText="1"/>
    </xf>
    <xf numFmtId="0" fontId="0" fillId="0" borderId="1" xfId="0" applyBorder="1" applyAlignment="1">
      <alignment wrapText="1"/>
    </xf>
    <xf numFmtId="0" fontId="0" fillId="0" borderId="0" xfId="2" applyNumberFormat="1" applyFont="1" applyBorder="1" applyAlignment="1">
      <alignment wrapText="1"/>
    </xf>
    <xf numFmtId="0" fontId="0" fillId="0" borderId="0" xfId="0" applyAlignment="1">
      <alignment wrapText="1"/>
    </xf>
    <xf numFmtId="164" fontId="0" fillId="0" borderId="2" xfId="1" applyNumberFormat="1" applyFont="1" applyBorder="1" applyAlignment="1">
      <alignment horizontal="center" wrapText="1"/>
    </xf>
    <xf numFmtId="0" fontId="0" fillId="0" borderId="2" xfId="4" applyNumberFormat="1" applyFont="1" applyBorder="1" applyAlignment="1">
      <alignment horizontal="center" wrapText="1"/>
    </xf>
    <xf numFmtId="9" fontId="0" fillId="0" borderId="3" xfId="4" applyFont="1" applyBorder="1" applyAlignment="1">
      <alignment horizontal="center" wrapText="1"/>
    </xf>
    <xf numFmtId="167" fontId="0" fillId="0" borderId="2" xfId="4" applyNumberFormat="1" applyFont="1" applyBorder="1" applyAlignment="1">
      <alignment horizontal="center" wrapText="1"/>
    </xf>
    <xf numFmtId="167" fontId="0" fillId="0" borderId="0" xfId="4" applyNumberFormat="1" applyFont="1" applyBorder="1"/>
    <xf numFmtId="9" fontId="0" fillId="0" borderId="2" xfId="4" applyFont="1" applyBorder="1" applyAlignment="1">
      <alignment horizontal="center" wrapText="1"/>
    </xf>
    <xf numFmtId="9" fontId="0" fillId="0" borderId="0" xfId="4" applyFont="1"/>
    <xf numFmtId="164" fontId="0" fillId="0" borderId="2" xfId="4" applyNumberFormat="1" applyFont="1" applyBorder="1" applyAlignment="1">
      <alignment horizontal="center" wrapText="1"/>
    </xf>
    <xf numFmtId="164" fontId="0" fillId="0" borderId="0" xfId="4" applyNumberFormat="1" applyFont="1" applyBorder="1"/>
    <xf numFmtId="168" fontId="0" fillId="0" borderId="2" xfId="2" applyNumberFormat="1" applyFont="1" applyBorder="1" applyAlignment="1">
      <alignment horizontal="center" wrapText="1"/>
    </xf>
    <xf numFmtId="168" fontId="0" fillId="0" borderId="0" xfId="2" applyNumberFormat="1" applyFont="1" applyBorder="1"/>
    <xf numFmtId="164" fontId="0" fillId="0" borderId="2" xfId="2" applyNumberFormat="1" applyFont="1" applyBorder="1" applyAlignment="1">
      <alignment horizontal="center" wrapText="1"/>
    </xf>
    <xf numFmtId="164" fontId="0" fillId="0" borderId="0" xfId="2" applyNumberFormat="1" applyFont="1" applyBorder="1"/>
    <xf numFmtId="0" fontId="3" fillId="0" borderId="0" xfId="0" applyFont="1" applyAlignment="1">
      <alignment horizontal="center" vertical="top" wrapText="1"/>
    </xf>
    <xf numFmtId="164" fontId="3" fillId="0" borderId="0" xfId="2" applyNumberFormat="1" applyFont="1" applyAlignment="1">
      <alignment horizontal="center" vertical="top" wrapText="1"/>
    </xf>
    <xf numFmtId="0" fontId="4" fillId="0" borderId="0" xfId="0" applyFont="1"/>
    <xf numFmtId="0" fontId="5" fillId="0" borderId="0" xfId="1" applyNumberFormat="1" applyFont="1" applyFill="1" applyAlignment="1">
      <alignment horizontal="center" vertical="top" wrapText="1"/>
    </xf>
    <xf numFmtId="0" fontId="4"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vertical="top" wrapText="1"/>
    </xf>
    <xf numFmtId="165" fontId="4" fillId="0" borderId="0" xfId="0" applyNumberFormat="1" applyFont="1" applyAlignment="1">
      <alignment horizontal="center" vertical="top"/>
    </xf>
    <xf numFmtId="0" fontId="4" fillId="0" borderId="0" xfId="0" applyFont="1" applyAlignment="1">
      <alignment horizontal="center" vertical="top" wrapText="1"/>
    </xf>
    <xf numFmtId="164" fontId="4" fillId="0" borderId="0" xfId="2" applyNumberFormat="1" applyFont="1" applyAlignment="1">
      <alignment vertical="top"/>
    </xf>
    <xf numFmtId="49" fontId="1" fillId="0" borderId="0" xfId="0" applyNumberFormat="1" applyFont="1" applyAlignment="1">
      <alignment horizontal="center" vertical="top"/>
    </xf>
    <xf numFmtId="0" fontId="0" fillId="0" borderId="0" xfId="0" applyAlignment="1">
      <alignment vertical="top"/>
    </xf>
    <xf numFmtId="164" fontId="1" fillId="0" borderId="0" xfId="2" applyNumberFormat="1" applyFont="1" applyAlignment="1">
      <alignment vertical="top"/>
    </xf>
    <xf numFmtId="164" fontId="0" fillId="0" borderId="0" xfId="2" applyNumberFormat="1" applyFont="1" applyAlignment="1">
      <alignment vertical="top"/>
    </xf>
    <xf numFmtId="49" fontId="0" fillId="0" borderId="0" xfId="0" applyNumberFormat="1" applyAlignment="1">
      <alignment horizontal="center" vertical="top"/>
    </xf>
    <xf numFmtId="166" fontId="1" fillId="0" borderId="0" xfId="0" applyNumberFormat="1" applyFont="1" applyAlignment="1">
      <alignment horizontal="center" vertical="top"/>
    </xf>
    <xf numFmtId="2" fontId="1" fillId="0" borderId="0" xfId="0" applyNumberFormat="1" applyFont="1" applyAlignment="1">
      <alignment horizontal="center" vertical="top"/>
    </xf>
    <xf numFmtId="0" fontId="0" fillId="0" borderId="4" xfId="0" applyBorder="1" applyAlignment="1">
      <alignment horizontal="left"/>
    </xf>
    <xf numFmtId="0" fontId="0" fillId="0" borderId="4" xfId="0" applyBorder="1" applyAlignment="1">
      <alignment horizontal="left" indent="1"/>
    </xf>
    <xf numFmtId="0" fontId="0" fillId="0" borderId="6" xfId="0" applyBorder="1" applyAlignment="1">
      <alignment horizontal="left"/>
    </xf>
    <xf numFmtId="164" fontId="0" fillId="0" borderId="7" xfId="0" applyNumberFormat="1" applyBorder="1"/>
    <xf numFmtId="0" fontId="0" fillId="0" borderId="1" xfId="0" applyBorder="1"/>
    <xf numFmtId="0" fontId="0" fillId="0" borderId="9" xfId="0" pivotButton="1" applyBorder="1"/>
    <xf numFmtId="9" fontId="0" fillId="0" borderId="7" xfId="0" applyNumberFormat="1" applyBorder="1"/>
    <xf numFmtId="0" fontId="0" fillId="0" borderId="2" xfId="0" applyBorder="1" applyAlignment="1">
      <alignment horizontal="center"/>
    </xf>
    <xf numFmtId="0" fontId="0" fillId="0" borderId="3" xfId="0" applyBorder="1" applyAlignment="1">
      <alignment horizontal="center"/>
    </xf>
    <xf numFmtId="0" fontId="0" fillId="0" borderId="2" xfId="0" applyBorder="1"/>
    <xf numFmtId="164" fontId="0" fillId="2" borderId="11" xfId="0" applyNumberFormat="1" applyFill="1" applyBorder="1"/>
    <xf numFmtId="49" fontId="5" fillId="0" borderId="0" xfId="0" applyNumberFormat="1" applyFont="1" applyAlignment="1">
      <alignment horizontal="center"/>
    </xf>
    <xf numFmtId="164" fontId="6" fillId="0" borderId="0" xfId="2" applyNumberFormat="1" applyFont="1" applyAlignment="1"/>
    <xf numFmtId="0" fontId="0" fillId="0" borderId="10" xfId="0" applyBorder="1"/>
    <xf numFmtId="0" fontId="0" fillId="0" borderId="6" xfId="0" applyBorder="1" applyAlignment="1">
      <alignment horizontal="left" indent="1"/>
    </xf>
    <xf numFmtId="0" fontId="0" fillId="0" borderId="0" xfId="0" applyNumberFormat="1" applyBorder="1"/>
    <xf numFmtId="164" fontId="0" fillId="0" borderId="0" xfId="0" applyNumberFormat="1" applyBorder="1"/>
    <xf numFmtId="9" fontId="0" fillId="0" borderId="0" xfId="0" applyNumberFormat="1" applyBorder="1"/>
    <xf numFmtId="0" fontId="0" fillId="0" borderId="5" xfId="0" applyNumberFormat="1" applyBorder="1"/>
    <xf numFmtId="0" fontId="0" fillId="0" borderId="8" xfId="0" applyNumberFormat="1" applyBorder="1"/>
    <xf numFmtId="44" fontId="0" fillId="0" borderId="0" xfId="0" applyNumberFormat="1" applyBorder="1"/>
  </cellXfs>
  <cellStyles count="5">
    <cellStyle name="Comma" xfId="1" builtinId="3"/>
    <cellStyle name="Currency" xfId="2" builtinId="4"/>
    <cellStyle name="Hyperlink" xfId="3" builtinId="8"/>
    <cellStyle name="Normal" xfId="0" builtinId="0"/>
    <cellStyle name="Percent" xfId="4" builtinId="5"/>
  </cellStyles>
  <dxfs count="1524">
    <dxf>
      <numFmt numFmtId="168" formatCode="_(&quot;$&quot;* #,##0.0_);_(&quot;$&quot;* \(#,##0.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34" formatCode="_(&quot;$&quot;* #,##0.00_);_(&quot;$&quot;* \(#,##0.00\);_(&quot;$&quot;* &quot;-&quot;??_);_(@_)"/>
    </dxf>
    <dxf>
      <numFmt numFmtId="34" formatCode="_(&quot;$&quot;* #,##0.00_);_(&quot;$&quot;* \(#,##0.00\);_(&quot;$&quot;* &quot;-&quot;??_);_(@_)"/>
    </dxf>
    <dxf>
      <numFmt numFmtId="168" formatCode="_(&quot;$&quot;* #,##0.0_);_(&quot;$&quot;* \(#,##0.0\);_(&quot;$&quot;* &quot;-&quot;??_);_(@_)"/>
    </dxf>
    <dxf>
      <numFmt numFmtId="164" formatCode="_(&quot;$&quot;* #,##0_);_(&quot;$&quot;* \(#,##0\);_(&quot;$&quot;* &quot;-&quot;??_);_(@_)"/>
    </dxf>
    <dxf>
      <numFmt numFmtId="34" formatCode="_(&quot;$&quot;* #,##0.00_);_(&quot;$&quot;* \(#,##0.0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3" formatCode="0%"/>
    </dxf>
    <dxf>
      <border>
        <bottom style="thin">
          <color indexed="64"/>
        </bottom>
      </border>
    </dxf>
    <dxf>
      <numFmt numFmtId="13" formatCode="0%"/>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34" formatCode="_(&quot;$&quot;* #,##0.00_);_(&quot;$&quot;* \(#,##0.00\);_(&quot;$&quot;* &quot;-&quot;??_);_(@_)"/>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34" formatCode="_(&quot;$&quot;* #,##0.00_);_(&quot;$&quot;* \(#,##0.0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3" formatCode="0%"/>
    </dxf>
    <dxf>
      <border>
        <bottom style="thin">
          <color indexed="64"/>
        </bottom>
      </border>
    </dxf>
    <dxf>
      <numFmt numFmtId="13" formatCode="0%"/>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34" formatCode="_(&quot;$&quot;* #,##0.00_);_(&quot;$&quot;* \(#,##0.00\);_(&quot;$&quot;* &quot;-&quot;??_);_(@_)"/>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34" formatCode="_(&quot;$&quot;* #,##0.00_);_(&quot;$&quot;* \(#,##0.0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3" formatCode="0%"/>
    </dxf>
    <dxf>
      <border>
        <bottom style="thin">
          <color indexed="64"/>
        </bottom>
      </border>
    </dxf>
    <dxf>
      <numFmt numFmtId="13" formatCode="0%"/>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34" formatCode="_(&quot;$&quot;* #,##0.00_);_(&quot;$&quot;* \(#,##0.00\);_(&quot;$&quot;* &quot;-&quot;??_);_(@_)"/>
    </dxf>
    <dxf>
      <numFmt numFmtId="34" formatCode="_(&quot;$&quot;* #,##0.00_);_(&quot;$&quot;* \(#,##0.0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3" formatCode="0%"/>
    </dxf>
    <dxf>
      <border>
        <bottom style="thin">
          <color indexed="64"/>
        </bottom>
      </border>
    </dxf>
    <dxf>
      <numFmt numFmtId="13" formatCode="0%"/>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3" formatCode="0%"/>
    </dxf>
    <dxf>
      <border>
        <bottom style="thin">
          <color indexed="64"/>
        </bottom>
      </border>
    </dxf>
    <dxf>
      <numFmt numFmtId="13" formatCode="0%"/>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alignment horizontal="center" readingOrder="0"/>
    </dxf>
    <dxf>
      <alignment horizontal="center" readingOrder="0"/>
    </dxf>
    <dxf>
      <alignment horizontal="center" readingOrder="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right style="thin">
          <color indexed="64"/>
        </right>
        <top style="thin">
          <color indexed="64"/>
        </top>
        <bottom style="thin">
          <color indexed="64"/>
        </bottom>
      </border>
    </dxf>
    <dxf>
      <border>
        <left style="thin">
          <color indexed="64"/>
        </left>
      </border>
    </dxf>
    <dxf>
      <fill>
        <patternFill patternType="solid">
          <bgColor theme="0"/>
        </patternFill>
      </fill>
    </dxf>
    <dxf>
      <fill>
        <patternFill patternType="solid">
          <bgColor theme="0"/>
        </patternFill>
      </fill>
    </dxf>
    <dxf>
      <border>
        <left style="thin">
          <color indexed="64"/>
        </left>
        <top style="thin">
          <color indexed="64"/>
        </top>
      </border>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ill>
        <patternFill patternType="solid">
          <fgColor rgb="FFFF0000"/>
          <bgColor rgb="FF000000"/>
        </patternFill>
      </fill>
    </dxf>
    <dxf>
      <font>
        <b/>
        <i val="0"/>
        <strike val="0"/>
        <color rgb="FFFF0000"/>
      </font>
      <fill>
        <patternFill>
          <bgColor rgb="FFFF0000"/>
        </patternFill>
      </fill>
    </dxf>
    <dxf>
      <font>
        <color theme="0"/>
      </font>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8" formatCode="_(&quot;$&quot;* #,##0.0_);_(&quot;$&quot;* \(#,##0.0\);_(&quot;$&quot;* &quot;-&quot;??_);_(@_)"/>
    </dxf>
    <dxf>
      <numFmt numFmtId="164" formatCode="_(&quot;$&quot;* #,##0_);_(&quot;$&quot;* \(#,##0\);_(&quot;$&quot;* &quot;-&quot;??_);_(@_)"/>
    </dxf>
    <dxf>
      <numFmt numFmtId="164" formatCode="_(&quot;$&quot;* #,##0_);_(&quot;$&quot;* \(#,##0\);_(&quot;$&quot;* &quot;-&quot;??_);_(@_)"/>
    </dxf>
    <dxf>
      <numFmt numFmtId="13" formatCode="0%"/>
    </dxf>
    <dxf>
      <border>
        <bottom style="thin">
          <color indexed="64"/>
        </bottom>
      </border>
    </dxf>
    <dxf>
      <numFmt numFmtId="13" formatCode="0%"/>
    </dxf>
    <dxf>
      <border>
        <left style="thin">
          <color indexed="64"/>
        </left>
        <top style="thin">
          <color indexed="64"/>
        </top>
      </border>
    </dxf>
    <dxf>
      <fill>
        <patternFill patternType="solid">
          <bgColor theme="0"/>
        </patternFill>
      </fill>
    </dxf>
    <dxf>
      <fill>
        <patternFill patternType="solid">
          <bgColor theme="0"/>
        </patternFill>
      </fill>
    </dxf>
    <dxf>
      <border>
        <left style="thin">
          <color indexed="64"/>
        </left>
      </border>
    </dxf>
    <dxf>
      <border>
        <left style="thin">
          <color indexed="64"/>
        </left>
        <right style="thin">
          <color indexed="64"/>
        </right>
        <top style="thin">
          <color indexed="64"/>
        </top>
        <bottom style="thin">
          <color indexed="64"/>
        </bottom>
      </border>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alignment horizontal="center" readingOrder="0"/>
    </dxf>
    <dxf>
      <alignment horizontal="center" readingOrder="0"/>
    </dxf>
    <dxf>
      <alignment horizontal="center" readingOrder="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border>
        <left style="thin">
          <color indexed="64"/>
        </left>
        <right style="thin">
          <color indexed="64"/>
        </right>
        <top style="thin">
          <color indexed="64"/>
        </top>
        <bottom style="thin">
          <color indexed="64"/>
        </bottom>
      </border>
    </dxf>
    <dxf>
      <alignment horizontal="center" readingOrder="0"/>
    </dxf>
    <dxf>
      <alignment horizontal="center" readingOrder="0"/>
    </dxf>
    <dxf>
      <alignment horizontal="center" readingOrder="0"/>
    </dxf>
    <dxf>
      <border>
        <bottom style="thin">
          <color indexed="64"/>
        </bottom>
      </border>
    </dxf>
    <dxf>
      <border>
        <bottom style="thin">
          <color indexed="64"/>
        </bottom>
      </border>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3" formatCode="0%"/>
    </dxf>
    <dxf>
      <numFmt numFmtId="164" formatCode="_(&quot;$&quot;* #,##0_);_(&quot;$&quot;* \(#,##0\);_(&quot;$&quot;* &quot;-&quot;??_);_(@_)"/>
    </dxf>
    <dxf>
      <numFmt numFmtId="164" formatCode="_(&quot;$&quot;* #,##0_);_(&quot;$&quot;* \(#,##0\);_(&quot;$&quot;* &quot;-&quot;??_);_(@_)"/>
    </dxf>
    <dxf>
      <numFmt numFmtId="164" formatCode="_(&quot;$&quot;* #,##0_);_(&quot;$&quot;* \(#,##0\);_(&quot;$&quot;* &quot;-&quot;??_);_(@_)"/>
    </dxf>
    <dxf>
      <border>
        <left style="thin">
          <color indexed="64"/>
        </left>
        <top style="thin">
          <color indexed="64"/>
        </top>
      </border>
    </dxf>
    <dxf>
      <fill>
        <patternFill patternType="solid">
          <bgColor theme="0"/>
        </patternFill>
      </fill>
    </dxf>
    <dxf>
      <fill>
        <patternFill patternType="solid">
          <bgColor theme="0"/>
        </patternFill>
      </fill>
    </dxf>
    <dxf>
      <border>
        <left style="thin">
          <color indexed="64"/>
        </left>
      </border>
    </dxf>
    <dxf>
      <border>
        <left style="thin">
          <color indexed="64"/>
        </left>
        <right style="thin">
          <color indexed="64"/>
        </right>
        <top style="thin">
          <color indexed="64"/>
        </top>
        <bottom style="thin">
          <color indexed="64"/>
        </bottom>
      </border>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alignment horizontal="center" readingOrder="0"/>
    </dxf>
    <dxf>
      <alignment horizontal="center" readingOrder="0"/>
    </dxf>
    <dxf>
      <alignment horizontal="center"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76198</xdr:rowOff>
    </xdr:from>
    <xdr:to>
      <xdr:col>12</xdr:col>
      <xdr:colOff>133349</xdr:colOff>
      <xdr:row>8</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0" y="238123"/>
          <a:ext cx="6343649" cy="1085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a:solidFill>
                <a:schemeClr val="dk1"/>
              </a:solidFill>
              <a:latin typeface="+mn-lt"/>
              <a:ea typeface="+mn-ea"/>
              <a:cs typeface="+mn-cs"/>
            </a:rPr>
            <a:t>Highway Bridge Program (HBP), FFY</a:t>
          </a:r>
          <a:r>
            <a:rPr lang="en-US" sz="1100" baseline="0">
              <a:solidFill>
                <a:schemeClr val="dk1"/>
              </a:solidFill>
              <a:latin typeface="+mn-lt"/>
              <a:ea typeface="+mn-ea"/>
              <a:cs typeface="+mn-cs"/>
            </a:rPr>
            <a:t> 25/26 Programmed Projects </a:t>
          </a:r>
          <a:r>
            <a:rPr lang="en-US" sz="1100">
              <a:solidFill>
                <a:schemeClr val="dk1"/>
              </a:solidFill>
              <a:latin typeface="+mn-lt"/>
              <a:ea typeface="+mn-ea"/>
              <a:cs typeface="+mn-cs"/>
            </a:rPr>
            <a:t>Reports</a:t>
          </a:r>
        </a:p>
        <a:p>
          <a:endParaRPr lang="en-US" sz="1100">
            <a:solidFill>
              <a:schemeClr val="dk1"/>
            </a:solidFill>
            <a:latin typeface="+mn-lt"/>
            <a:ea typeface="+mn-ea"/>
            <a:cs typeface="+mn-cs"/>
          </a:endParaRPr>
        </a:p>
        <a:p>
          <a:r>
            <a:rPr lang="en-US" sz="1100">
              <a:solidFill>
                <a:schemeClr val="dk1"/>
              </a:solidFill>
              <a:latin typeface="+mn-lt"/>
              <a:ea typeface="+mn-ea"/>
              <a:cs typeface="+mn-cs"/>
            </a:rPr>
            <a:t>If you have questions about the projects in this workbook, please contact your District Local Assistance Engineer from the below</a:t>
          </a:r>
          <a:r>
            <a:rPr lang="en-US" sz="1100" baseline="0">
              <a:solidFill>
                <a:schemeClr val="dk1"/>
              </a:solidFill>
              <a:latin typeface="+mn-lt"/>
              <a:ea typeface="+mn-ea"/>
              <a:cs typeface="+mn-cs"/>
            </a:rPr>
            <a:t> web link</a:t>
          </a:r>
          <a:r>
            <a:rPr lang="en-US" sz="1100">
              <a:solidFill>
                <a:schemeClr val="dk1"/>
              </a:solidFill>
              <a:latin typeface="+mn-lt"/>
              <a:ea typeface="+mn-ea"/>
              <a:cs typeface="+mn-cs"/>
            </a:rPr>
            <a:t>.  If you have questions or comments to improve this workbook, please contact Seng Lo at seng.lo@dot.ca.gov</a:t>
          </a:r>
          <a:r>
            <a:rPr lang="en-US" sz="1100" baseline="0">
              <a:solidFill>
                <a:schemeClr val="dk1"/>
              </a:solidFill>
              <a:latin typeface="+mn-lt"/>
              <a:ea typeface="+mn-ea"/>
              <a:cs typeface="+mn-cs"/>
            </a:rPr>
            <a:t> </a:t>
          </a:r>
          <a:r>
            <a:rPr lang="en-US" sz="1100">
              <a:solidFill>
                <a:schemeClr val="dk1"/>
              </a:solidFill>
              <a:latin typeface="+mn-lt"/>
              <a:ea typeface="+mn-ea"/>
              <a:cs typeface="+mn-cs"/>
            </a:rPr>
            <a:t>or (916) </a:t>
          </a:r>
          <a:r>
            <a:rPr lang="en-US" sz="1100" baseline="0">
              <a:solidFill>
                <a:schemeClr val="dk1"/>
              </a:solidFill>
              <a:latin typeface="+mn-lt"/>
              <a:ea typeface="+mn-ea"/>
              <a:cs typeface="+mn-cs"/>
            </a:rPr>
            <a:t>516-4589.</a:t>
          </a:r>
          <a:endParaRPr lang="en-US" sz="1100">
            <a:solidFill>
              <a:schemeClr val="dk1"/>
            </a:solidFill>
            <a:latin typeface="+mn-lt"/>
            <a:ea typeface="+mn-ea"/>
            <a:cs typeface="+mn-cs"/>
          </a:endParaRPr>
        </a:p>
        <a:p>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o, Seng@DOT" refreshedDate="46239.58341979167" createdVersion="8" refreshedVersion="8" minRefreshableVersion="3" recordCount="188" xr:uid="{13F46DD7-878B-43A8-AB2A-6372F8DF9BA6}">
  <cacheSource type="worksheet">
    <worksheetSource ref="A1:Q189" sheet="Project Status"/>
  </cacheSource>
  <cacheFields count="18">
    <cacheField name="District" numFmtId="2">
      <sharedItems count="12">
        <s v="01"/>
        <s v="02"/>
        <s v="03"/>
        <s v="04"/>
        <s v="05"/>
        <s v="06"/>
        <s v="07"/>
        <s v="08"/>
        <s v="09"/>
        <s v="10"/>
        <s v="11"/>
        <s v="12"/>
      </sharedItems>
    </cacheField>
    <cacheField name="County" numFmtId="49">
      <sharedItems/>
    </cacheField>
    <cacheField name="MPO/RTPA" numFmtId="49">
      <sharedItems count="23">
        <s v="Statewide Planning and Non MPO Regions"/>
        <s v="Shasta County Regional Transportation Planning Agency"/>
        <s v="Butte County Association Of Governments"/>
        <s v="Sacramento Area Council Of Governments"/>
        <s v="Metropolitan Transportation Commission"/>
        <s v="Association of Monterey Bay Area Governments"/>
        <s v="San Luis Obispo Council Of Governments"/>
        <s v="Santa Barbara County Association Of Governments"/>
        <s v="Council Of Fresno County Goverments"/>
        <s v="Kern County Council Of Governments"/>
        <s v="Kings County Association of Governments"/>
        <s v="Madera County Transportation Commission"/>
        <s v="Tulare County Association Of Governments"/>
        <s v="Los Angeles County Metropolitan Transportation Auth."/>
        <s v="Ventura County Transportation Commission"/>
        <s v="Riverside County Transportation Commission"/>
        <s v="San Bernardino Associated Governments"/>
        <s v="Merced County Association Of Goverments"/>
        <s v="San Joaquin County Council Of Goverments"/>
        <s v="Stanislaus Area Association Of Governments"/>
        <s v="Imperial Valley Association of Governments"/>
        <s v="San Diego Association Of Governments"/>
        <s v="Orange County Transportation Authority"/>
      </sharedItems>
    </cacheField>
    <cacheField name="Responsible Agency" numFmtId="49">
      <sharedItems/>
    </cacheField>
    <cacheField name="Off Federal Aid Highways?_x000a_(Yes, No, or NHS)" numFmtId="49">
      <sharedItems count="3">
        <s v="No"/>
        <s v="Yes"/>
        <s v="NHS"/>
      </sharedItems>
    </cacheField>
    <cacheField name="Seismic Bond Funds" numFmtId="49">
      <sharedItems/>
    </cacheField>
    <cacheField name="Project Description" numFmtId="0">
      <sharedItems longText="1"/>
    </cacheField>
    <cacheField name="Federal Aid Project" numFmtId="0">
      <sharedItems containsBlank="1"/>
    </cacheField>
    <cacheField name="FFY 25/26 Federal Funds Programmed" numFmtId="164">
      <sharedItems containsSemiMixedTypes="0" containsString="0" containsNumber="1" minValue="7200" maxValue="70000000"/>
    </cacheField>
    <cacheField name="Current FFY Funds Obligated" numFmtId="164">
      <sharedItems containsString="0" containsBlank="1" containsNumber="1" containsInteger="1" minValue="0" maxValue="70000000"/>
    </cacheField>
    <cacheField name="Unobligated Balance" numFmtId="164">
      <sharedItems containsSemiMixedTypes="0" containsString="0" containsNumber="1" minValue="-1" maxValue="38881303.016400002"/>
    </cacheField>
    <cacheField name="Shaded Means Needs Action" numFmtId="0">
      <sharedItems/>
    </cacheField>
    <cacheField name="PE Auth Date" numFmtId="166">
      <sharedItems containsNonDate="0" containsDate="1" containsString="0" containsBlank="1" minDate="1998-01-12T00:00:00" maxDate="2026-07-24T00:00:00"/>
    </cacheField>
    <cacheField name="R/W Auth Date" numFmtId="166">
      <sharedItems containsNonDate="0" containsDate="1" containsString="0" containsBlank="1" minDate="1998-01-12T00:00:00" maxDate="2026-07-30T00:00:00"/>
    </cacheField>
    <cacheField name="CON Auth Date" numFmtId="166">
      <sharedItems containsNonDate="0" containsDate="1" containsString="0" containsBlank="1" minDate="2018-03-16T00:00:00" maxDate="2026-07-25T00:00:00"/>
    </cacheField>
    <cacheField name="Date of Last Payment" numFmtId="166">
      <sharedItems containsNonDate="0" containsDate="1" containsString="0" containsBlank="1" minDate="2020-02-13T00:00:00" maxDate="2026-08-01T00:00:00"/>
    </cacheField>
    <cacheField name="Comment" numFmtId="0">
      <sharedItems containsBlank="1"/>
    </cacheField>
    <cacheField name="Percent Obligated" numFmtId="0" formula="'Current FFY Funds Obligated'/'FFY 25/26 Federal Funds Programmed'"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8">
  <r>
    <x v="0"/>
    <s v="Humboldt"/>
    <x v="0"/>
    <s v="Humboldt County"/>
    <x v="0"/>
    <s v="No"/>
    <s v="BRIDGE NO. 04C0039, MAPLE CREEK RD, OVER CANYON CREEK, 7.25 MI S INTX SR 299.    Standalone Scour Countermeasure Project."/>
    <s v="5904(211)"/>
    <n v="31200"/>
    <n v="31200"/>
    <n v="0"/>
    <s v="OK"/>
    <d v="2026-02-24T00:00:00"/>
    <m/>
    <m/>
    <m/>
    <s v="3/2/2026 DLA-Admin:  E76 process complete."/>
  </r>
  <r>
    <x v="0"/>
    <s v="Humboldt"/>
    <x v="0"/>
    <s v="Humboldt County"/>
    <x v="0"/>
    <s v="No"/>
    <s v="BRIDGE NO. 04C0045, BLUE SLIDE ROAD OVER PRICE CREEK, 3.9 MI NW OF U.S.101.    Standalone Paint Bridge."/>
    <s v="5904(212)"/>
    <n v="25600"/>
    <n v="25600"/>
    <n v="0"/>
    <s v="OK"/>
    <d v="2026-02-24T00:00:00"/>
    <m/>
    <m/>
    <m/>
    <s v="3/2/2026 DLA-Admin:  E76 process complete."/>
  </r>
  <r>
    <x v="0"/>
    <s v="Humboldt"/>
    <x v="0"/>
    <s v="Humboldt County"/>
    <x v="0"/>
    <s v="No"/>
    <s v="BRIDGE NO. 04C0061, MAPLE CREEK RD OVER MAPLE CREEK, 12.5 MI SE OF KORBEL.    Rehabilitate existing bridge. Not capacity increasing."/>
    <s v="5904(213)"/>
    <n v="515200"/>
    <n v="515200"/>
    <n v="0"/>
    <s v="OK"/>
    <d v="2026-02-24T00:00:00"/>
    <m/>
    <m/>
    <m/>
    <s v="3/2/2026 DLA-Admin:  E76 process complete."/>
  </r>
  <r>
    <x v="0"/>
    <s v="Humboldt"/>
    <x v="0"/>
    <s v="Humboldt County"/>
    <x v="1"/>
    <s v="No"/>
    <s v="BRIDGE NO. 04C0175, CENTERVILLE ROAD OVER FLEENER CREEK, 2.3 MI WEST OF POOLE RD. Standalone Scour Countermeasure Project."/>
    <s v="5904(215)"/>
    <n v="10623.6"/>
    <n v="10624"/>
    <n v="-0.3999999999996362"/>
    <s v="OK"/>
    <d v="2026-02-24T00:00:00"/>
    <m/>
    <m/>
    <m/>
    <s v="3/2/2026 DLA-Admin:  E76 process complete."/>
  </r>
  <r>
    <x v="0"/>
    <s v="Humboldt"/>
    <x v="0"/>
    <s v="Humboldt County"/>
    <x v="0"/>
    <s v="No"/>
    <s v="BRIDGE NO. 04C0187, BUTLER VALLEY RD, OVER MAPLE CREEK, 0.2 MI W/O MAPLE CRK RD.  Standalone Scour Countermeasure Project."/>
    <s v="5904(218)"/>
    <n v="12800"/>
    <n v="12800"/>
    <n v="0"/>
    <s v="OK"/>
    <d v="2026-02-24T00:00:00"/>
    <m/>
    <m/>
    <m/>
    <s v="3/2/2026 DLA-Admin:  E76 process complete."/>
  </r>
  <r>
    <x v="0"/>
    <s v="Humboldt"/>
    <x v="0"/>
    <s v="Humboldt County"/>
    <x v="0"/>
    <s v="No"/>
    <s v="BRIDGE NO. 04C0189, MATTOLE ROAD, OVER MATTOLE RIVER, 8.0 MI N/O HONEYDEW.    Rehabilitate existing bridge."/>
    <s v="5904(190)"/>
    <n v="462400"/>
    <n v="462400"/>
    <n v="0"/>
    <s v="OK"/>
    <d v="2026-02-24T00:00:00"/>
    <m/>
    <m/>
    <m/>
    <s v="3/2/2026 DLA-Admin:  E76 process complete."/>
  </r>
  <r>
    <x v="0"/>
    <s v="Humboldt"/>
    <x v="0"/>
    <s v="Humboldt County"/>
    <x v="0"/>
    <s v="No"/>
    <s v="BRIDGE NO. 04C0203, FIELDBROOK RD OVER SQUAW CREEK, 2.9 MI N/E OF RTE 299.   Standalone Scour Countermeasure Project."/>
    <s v="5904(216)"/>
    <n v="12800"/>
    <n v="12800"/>
    <n v="0"/>
    <s v="OK"/>
    <d v="2026-02-24T00:00:00"/>
    <m/>
    <m/>
    <m/>
    <s v="3/2/2026 DLA-Admin:  E76 process complete."/>
  </r>
  <r>
    <x v="0"/>
    <s v="Humboldt"/>
    <x v="0"/>
    <s v="Humboldt County"/>
    <x v="0"/>
    <s v="No"/>
    <s v="BRIDGE NO. 04C0241, MATTOLE RD OVER DRY CREEK, 1 MI S/O SINGLEY CREEK.    Standalone Paint Bridge."/>
    <s v="5904(219)"/>
    <n v="7200"/>
    <n v="7200"/>
    <n v="0"/>
    <s v="OK"/>
    <d v="2026-02-24T00:00:00"/>
    <m/>
    <m/>
    <m/>
    <s v="3/2/2026 DLA-Admin:  E76 process complete."/>
  </r>
  <r>
    <x v="0"/>
    <s v="Mendocino"/>
    <x v="0"/>
    <s v="Mendocino County"/>
    <x v="1"/>
    <s v="Yes"/>
    <s v="BRIDGE NO. 10C0034, EUREKA HILL ROAD, OVER GARCIA RIVER, 4.9 MI W OF RTE 1.  LSSRP Seismic Retrofit  11/10/2010:  Toll credits used for R/W."/>
    <s v="5910(114)"/>
    <n v="21776"/>
    <n v="21776"/>
    <n v="0"/>
    <s v="OK"/>
    <d v="2001-05-01T00:00:00"/>
    <d v="2014-09-16T00:00:00"/>
    <d v="2022-06-28T00:00:00"/>
    <d v="2026-06-17T00:00:00"/>
    <s v="3/2/2026 DLA-Admin:  E76 process complete."/>
  </r>
  <r>
    <x v="0"/>
    <s v="Mendocino"/>
    <x v="0"/>
    <s v="Mendocino County"/>
    <x v="1"/>
    <s v="No"/>
    <s v="BRIDGE NO. 10C0095, MOUNTAIN VIEW RD OVER RANCHERIA CREEK, 4.0 MI E/O RTE 128.   Standalone Bridge Preventive Maintenance."/>
    <s v="5910(150)"/>
    <n v="134565.6"/>
    <n v="134566"/>
    <n v="-0.39999999999417923"/>
    <s v="OK"/>
    <d v="2026-05-20T00:00:00"/>
    <m/>
    <m/>
    <m/>
    <s v="6/1/2026 DLA-Admin:  E76 process complete."/>
  </r>
  <r>
    <x v="0"/>
    <s v="Mendocino"/>
    <x v="0"/>
    <s v="Mendocino County"/>
    <x v="1"/>
    <s v="No"/>
    <s v="BRIDGE NO. 10C0111, HILL ROAD OVER MILL CREEK, 2.0 MI E FAIRBANKS RD.   Replace existing 1-lane bridge with new 2-lane bridge.  8/2/2010:  Toll Credits programmed for PE, R/W, &amp; CON."/>
    <s v="5910(084)"/>
    <n v="7873700"/>
    <n v="7873700"/>
    <n v="0"/>
    <s v="OK"/>
    <d v="2011-03-22T00:00:00"/>
    <d v="2021-05-10T00:00:00"/>
    <d v="2026-07-16T00:00:00"/>
    <d v="2026-07-17T00:00:00"/>
    <s v="8/3/2026 DLA-Admin:  E76 process complete."/>
  </r>
  <r>
    <x v="0"/>
    <s v="Mendocino"/>
    <x v="0"/>
    <s v="Mendocino County"/>
    <x v="1"/>
    <s v="No"/>
    <s v="BRIDGE NO. 10C0146, LAMBERT LANE OVER ROBINSON CREEK, 0.1 MI W OF S.H. 128.  Replace 2 lane bridge with 2 lane bridge.  10/16/2014:  Toll Credits programmed for PE, R/W, &amp; CON."/>
    <s v="5910(127)"/>
    <n v="858750"/>
    <n v="0"/>
    <n v="858750"/>
    <s v="Not Obligated"/>
    <d v="2015-05-14T00:00:00"/>
    <d v="2022-06-29T00:00:00"/>
    <d v="2025-03-20T00:00:00"/>
    <d v="2026-06-22T00:00:00"/>
    <s v="7/9/2026 Seng Lo:  Funds Reserved, waiting for transmittal to FHWA."/>
  </r>
  <r>
    <x v="0"/>
    <s v="Mendocino"/>
    <x v="0"/>
    <s v="Mendocino County"/>
    <x v="1"/>
    <s v="No"/>
    <s v="BRIDGE NO. 10C0181, BRICELAND RD CR435 OVER MATTOLE RIVER, 3/4 MI S HUM CO LINE.    Replace existing one lane bridge with two lane bridge.  9/8/2010:  Toll Credits programmed for PE, R/W, &amp; CON."/>
    <s v="5910(129)"/>
    <n v="576000"/>
    <n v="0"/>
    <n v="576000"/>
    <s v="Not Obligated"/>
    <d v="2011-04-01T00:00:00"/>
    <m/>
    <m/>
    <d v="2026-07-17T00:00:00"/>
    <m/>
  </r>
  <r>
    <x v="1"/>
    <s v="Plumas"/>
    <x v="0"/>
    <s v="Plumas County"/>
    <x v="1"/>
    <s v="No"/>
    <s v="BRIDGE NO. 09C0148, Snake Lake Rd over Spanish Creek, OVER SPANISH CREEK, 200FT N/O BUCKS LAKE RD.  Replace two lane bridge with two lane bridge.  4/1/2010:  Toll Credits programmed for R/W &amp; Con."/>
    <s v="5909(082)"/>
    <n v="4727500"/>
    <n v="4727500"/>
    <n v="0"/>
    <s v="OK"/>
    <d v="2007-07-16T00:00:00"/>
    <m/>
    <d v="2026-03-12T00:00:00"/>
    <d v="2026-03-13T00:00:00"/>
    <s v="4/1/2026 DLA-Admin:  E76 process complete."/>
  </r>
  <r>
    <x v="1"/>
    <s v="Shasta"/>
    <x v="1"/>
    <s v="Redding"/>
    <x v="0"/>
    <s v="No"/>
    <s v="BRIDGE NO. 06C0085, EASTSIDE RD OVER CANYON HOLLOW CREEK, 0.2 MI N HOSPITAL LANE.  Replace bridge two-lane bridge with two-lane bridge.  (No added lane capacity)."/>
    <s v="5068(035)"/>
    <n v="248769.3"/>
    <n v="248769"/>
    <n v="0.29999999998835847"/>
    <s v="OK"/>
    <d v="2011-04-15T00:00:00"/>
    <d v="2021-06-22T00:00:00"/>
    <m/>
    <d v="2025-07-24T00:00:00"/>
    <s v="4/1/2026 DLA-Admin:  E76 process complete."/>
  </r>
  <r>
    <x v="1"/>
    <s v="Shasta"/>
    <x v="1"/>
    <s v="Redding"/>
    <x v="0"/>
    <s v="No"/>
    <s v="BRIDGE NO. 06C0307, CANYON RD OVER A.C.I.D. CANAL, 0.2 MI SW OF SR 273.   Bridge rehabilitation and widening. (No added capacity)"/>
    <s v="5068(037)"/>
    <n v="1735542.12"/>
    <n v="1735542"/>
    <n v="0.12000000011175871"/>
    <s v="OK"/>
    <d v="2011-04-15T00:00:00"/>
    <d v="2022-06-06T00:00:00"/>
    <d v="2026-06-15T00:00:00"/>
    <d v="2026-07-06T00:00:00"/>
    <s v="7/1/2026 DLA-Admin:  E76 process complete."/>
  </r>
  <r>
    <x v="1"/>
    <s v="Shasta"/>
    <x v="1"/>
    <s v="Redding"/>
    <x v="0"/>
    <s v="No"/>
    <s v="BRIDGE NO. 06C0341, GIRVAN RD OVER OLNEY CREEK, 0.6 MI E OF SH 273.   Replace two-lane bridge with two-lane bridge.  No added lane capacity."/>
    <s v="5068(039)"/>
    <n v="46035.6"/>
    <n v="46035"/>
    <n v="0.59999999999854481"/>
    <s v="OK"/>
    <d v="2011-11-04T00:00:00"/>
    <d v="2026-01-13T00:00:00"/>
    <m/>
    <d v="2025-10-22T00:00:00"/>
    <s v="2/2/2026 DLA-Admin:  E76 process complete."/>
  </r>
  <r>
    <x v="1"/>
    <s v="Siskiyou"/>
    <x v="0"/>
    <s v="Dunsmuir"/>
    <x v="1"/>
    <s v="No"/>
    <s v="BRIDGE NO. 02C0076, BUTTERFLY AVE, OVER SACRAMENTO RIVER, JUST E SACRAMENTO AVE.    Replace Bridge. 4/5/2010:  Toll Credits programmed for PE, RW &amp; Con.  10/17/2016:  Toll credits used for R/W and Con."/>
    <s v="5183(007)"/>
    <n v="664500"/>
    <n v="664500"/>
    <n v="0"/>
    <s v="OK"/>
    <d v="2017-12-15T00:00:00"/>
    <d v="2023-11-28T00:00:00"/>
    <m/>
    <d v="2026-06-10T00:00:00"/>
    <s v="3/2/2026 DLA-Admin:  E76 process complete."/>
  </r>
  <r>
    <x v="1"/>
    <s v="Siskiyou"/>
    <x v="0"/>
    <s v="Siskiyou County"/>
    <x v="0"/>
    <s v="No"/>
    <s v="BRIDGE NO. 02C0016, SALMON RIVER ROAD OVER SALMON RIVER, 13.2 MI W/O SAWYERS BAR R.    Bridge Rehabilitation.  Substructure repair and seismic retrofit, no added capacity."/>
    <s v="5902(080)"/>
    <n v="158468.70000000001"/>
    <n v="158469"/>
    <n v="-0.29999999998835847"/>
    <s v="OK"/>
    <d v="2017-12-27T00:00:00"/>
    <m/>
    <m/>
    <d v="2026-04-29T00:00:00"/>
    <s v="12/2/2025 DLA-Admin:  E76 process complete."/>
  </r>
  <r>
    <x v="1"/>
    <s v="Trinity"/>
    <x v="0"/>
    <s v="Trinity County"/>
    <x v="0"/>
    <s v="No"/>
    <s v="BRIDGE NO. PM00224,  Bridge Preventive Maintenance Program (BPMP), various bridges in Trinity County.  See Caltrans Local Assistance HBP website for backup list of projects. Scope not clear."/>
    <s v="5905(141)"/>
    <n v="96000"/>
    <m/>
    <n v="96000"/>
    <s v="Not Obligated"/>
    <m/>
    <m/>
    <m/>
    <m/>
    <m/>
  </r>
  <r>
    <x v="2"/>
    <s v="Butte"/>
    <x v="2"/>
    <s v="Butte County"/>
    <x v="0"/>
    <s v="No"/>
    <s v="BRIDGE NO. 12C0022, OROVILLE GRIDLEY H OVER FEATHER RIVER, 1 MI E OF LARKIN RD.  Standalone Scour Countermeasure Project."/>
    <s v="5912(142)"/>
    <n v="181600"/>
    <n v="181600"/>
    <n v="0"/>
    <s v="OK"/>
    <d v="2026-03-06T00:00:00"/>
    <m/>
    <m/>
    <m/>
    <s v="4/1/2026 DLA-Admin:  E76 process complete."/>
  </r>
  <r>
    <x v="2"/>
    <s v="Butte"/>
    <x v="2"/>
    <s v="Chico"/>
    <x v="1"/>
    <s v="No"/>
    <s v="BRIDGE NO. 12C0066, GUYNN RD, OVER LINDO CHANNEL, JUST N OF W LINDO AVE.    Replace the existing 1 lane structurally deficient bridge with a new 2 lane bridge.  11/2/2010:  Toll Credits programmed for PE, R/W, &amp; CON."/>
    <s v="5037(023)"/>
    <n v="150000"/>
    <n v="150000"/>
    <n v="0"/>
    <s v="OK"/>
    <d v="2011-07-01T00:00:00"/>
    <d v="2025-12-03T00:00:00"/>
    <m/>
    <d v="2026-03-06T00:00:00"/>
    <s v="1/2/2026 DLA-Admin:  E76 process complete."/>
  </r>
  <r>
    <x v="2"/>
    <s v="Butte"/>
    <x v="2"/>
    <s v="Chico"/>
    <x v="1"/>
    <s v="No"/>
    <s v="BRIDGE NO. 12C0328, POMONA ROAD OVER LITTLE CHICO CREEK, 0.4 MI SE/O MILLER AVE.    Replace the existing 2 lane bridge, without adding lane capacity. 11/2/2010:  Toll Credits programmed for PE, R/W, &amp; CON.,"/>
    <s v="5037(036)"/>
    <n v="3002000"/>
    <n v="3002000"/>
    <n v="0"/>
    <s v="OK"/>
    <d v="2017-05-18T00:00:00"/>
    <d v="2022-03-09T00:00:00"/>
    <d v="2025-03-03T00:00:00"/>
    <d v="2026-06-01T00:00:00"/>
    <s v="6/1/2026 DLA-Admin:  E76 process complete."/>
  </r>
  <r>
    <x v="2"/>
    <s v="Butte"/>
    <x v="2"/>
    <s v="Department of Water Resources"/>
    <x v="0"/>
    <s v="No"/>
    <s v="BRIDGE NO. 12 0184, STATE ROUTE 162 OVER CANYON CREEK, 03-BUT-162-29.96.    Standalone Bridge Preventive Maintenance."/>
    <s v="6248(033)"/>
    <n v="5188646.4000000004"/>
    <n v="5188646"/>
    <n v="0.40000000037252903"/>
    <s v="OK"/>
    <d v="2025-08-18T00:00:00"/>
    <m/>
    <d v="2026-04-23T00:00:00"/>
    <d v="2026-05-15T00:00:00"/>
    <s v="5/4/2026 DLA-Admin:  E76 process complete."/>
  </r>
  <r>
    <x v="2"/>
    <s v="El Dorado"/>
    <x v="3"/>
    <s v="El Dorado County"/>
    <x v="1"/>
    <s v="No"/>
    <s v="BRIDGE NO. 25C0090, GRIZZLY FLAT ROAD OVER STEELY FK COSUMNES RIVER, 7.0 MI E OF MT AUKUM RD.    Replace 2-lane bridge with 2-lane bridge."/>
    <s v="5925(207)"/>
    <n v="665358.72389999998"/>
    <n v="665359"/>
    <n v="-0.2761000000173226"/>
    <s v="OK"/>
    <d v="2026-03-30T00:00:00"/>
    <m/>
    <m/>
    <m/>
    <s v="4/1/2026 DLA-Admin:  E76 process complete."/>
  </r>
  <r>
    <x v="2"/>
    <s v="Glenn"/>
    <x v="0"/>
    <s v="Glenn County"/>
    <x v="1"/>
    <s v="No"/>
    <s v="BRIDGE NO. 00L0053, COUNTY ROAD 35, OVER WALKER CREEK.  Build a new 2 lane bridge to replace an existing low water crossing.  1/20/2011:  Toll Credits programmed for PE, R/W &amp; CON."/>
    <s v="NBIL(510)"/>
    <n v="3793000"/>
    <n v="3793000"/>
    <n v="0"/>
    <s v="OK"/>
    <d v="2011-07-21T00:00:00"/>
    <m/>
    <d v="2025-09-17T00:00:00"/>
    <d v="2026-06-10T00:00:00"/>
    <s v="8/3/2026 DLA-Admin:  E76 process complete."/>
  </r>
  <r>
    <x v="2"/>
    <s v="Glenn"/>
    <x v="0"/>
    <s v="Glenn County"/>
    <x v="1"/>
    <s v="No"/>
    <s v="BRIDGE NO. 00L0054, County Road 35 OVER Wilson Creek ,   Replace the existing 2 lane Low Water Crossing with a new 2 lane bridge.  1/20/2011:  Toll Credits programmed for PE, R/W, &amp; CON."/>
    <s v="NBIL(519)"/>
    <n v="6093000"/>
    <n v="6093000"/>
    <n v="0"/>
    <s v="OK"/>
    <d v="2011-07-21T00:00:00"/>
    <d v="2017-09-11T00:00:00"/>
    <d v="2025-11-13T00:00:00"/>
    <d v="2026-06-10T00:00:00"/>
    <s v="8/3/2026 DLA-Admin:  E76 process complete."/>
  </r>
  <r>
    <x v="2"/>
    <s v="Glenn"/>
    <x v="0"/>
    <s v="Glenn County"/>
    <x v="1"/>
    <s v="No"/>
    <s v="BRIDGE NO. 11C0011, CO RD R OVER GLENN-COLUSA CANAL, 0.3 MI N CO RD #39.    Replace existing 2 lane bridge with a new 2 lane bridge,  3/25/2013:  Toll Credits programmed for PE, R/W, &amp; CON.  Other Federal Funds (HIP) must be shown in the FTIP."/>
    <s v="5911(057)"/>
    <n v="42000"/>
    <n v="42000"/>
    <n v="0"/>
    <s v="OK"/>
    <d v="2013-08-15T00:00:00"/>
    <m/>
    <m/>
    <d v="2026-05-01T00:00:00"/>
    <s v="7/1/2026 DLA-Admin:  E76 process complete."/>
  </r>
  <r>
    <x v="2"/>
    <s v="Glenn"/>
    <x v="0"/>
    <s v="Glenn County"/>
    <x v="1"/>
    <s v="No"/>
    <s v="BRIDGE NO. 11C0068, ROAD 66B, OVER COLUSA DRAIN, 2 MI W OF SH 45.    Replace the existing 1 lane, structurally deficient timber bridge with a new 2 lane structure,  10/22/2014:  Toll Credits programmed for PE, R/W, &amp; CON. Other federal funds (HIP) must be programmed in the FTIP."/>
    <s v="5911(063)"/>
    <n v="657000"/>
    <n v="657000"/>
    <n v="0"/>
    <s v="OK"/>
    <d v="2015-05-01T00:00:00"/>
    <d v="2023-03-09T00:00:00"/>
    <m/>
    <d v="2026-04-29T00:00:00"/>
    <s v="5/4/2026 DLA-Admin:  E76 process complete."/>
  </r>
  <r>
    <x v="2"/>
    <s v="Glenn"/>
    <x v="0"/>
    <s v="Glenn County"/>
    <x v="1"/>
    <s v="No"/>
    <s v="BRIDGE NO. 11C0091, IRR ROAD 305 OVER WATSON CREEK, JUST EAST OF ROAD 306.   Replace existing 2 lane bridge with a new 2 lane bridge.  3/25/2013:  Toll Credits programmed for PE, R/W &amp; CON."/>
    <s v="5911(056)"/>
    <n v="49000"/>
    <n v="49000"/>
    <n v="0"/>
    <s v="OK"/>
    <d v="2013-08-21T00:00:00"/>
    <m/>
    <m/>
    <d v="2026-06-05T00:00:00"/>
    <s v="7/1/2026 DLA-Admin:  E76 process complete."/>
  </r>
  <r>
    <x v="2"/>
    <s v="Glenn"/>
    <x v="0"/>
    <s v="Glenn County"/>
    <x v="1"/>
    <s v="No"/>
    <s v="BRIDGE NO. 11C0132, COUNTY ROAD 200 OVER BRANCH SALT CREEK, 0.8 MI W OF RD #306.    Replace existing 2 lane bridge with a new 2 lane bridge,  3/25/2013:  Toll Credits programmed for PE, R/W, &amp; CON."/>
    <s v="5911(058)"/>
    <n v="45000"/>
    <n v="45000"/>
    <n v="0"/>
    <s v="OK"/>
    <d v="2013-08-20T00:00:00"/>
    <m/>
    <m/>
    <d v="2026-02-18T00:00:00"/>
    <s v="7/1/2026 DLA-Admin:  E76 process complete."/>
  </r>
  <r>
    <x v="2"/>
    <s v="Glenn"/>
    <x v="0"/>
    <s v="Glenn County"/>
    <x v="1"/>
    <s v="No"/>
    <s v="BRIDGE NO. 11C0163, COUNTY ROAD 303 OVER S FK WILLOW CREEK, 4.3 MI S OF S.H. 162.   Replace existing 2 lane bridge with a new 2 lane bridge on a new alignment,  3/25/2013:  Toll Credits programmed for PE, R/W, &amp; CON."/>
    <s v="5911(059)"/>
    <n v="50000"/>
    <n v="50000"/>
    <n v="0"/>
    <s v="OK"/>
    <d v="2013-08-20T00:00:00"/>
    <m/>
    <m/>
    <d v="2026-06-24T00:00:00"/>
    <s v="7/1/2026 DLA-Admin:  E76 process complete."/>
  </r>
  <r>
    <x v="2"/>
    <s v="Nevada"/>
    <x v="0"/>
    <s v="Nevada County"/>
    <x v="1"/>
    <s v="No"/>
    <s v="BRIDGE NO. 17C0057, ROCK CREEK RD, OVER ROCK CREEK, 1 MI E OF RECTOR RD.    Replace 1-lane timber bridge with 2-lane bridge. Not capacity increasing."/>
    <s v="5917(125)"/>
    <n v="309855"/>
    <n v="309855"/>
    <n v="0"/>
    <s v="OK"/>
    <d v="2026-03-24T00:00:00"/>
    <m/>
    <m/>
    <m/>
    <s v="4/1/2026 DLA-Admin:  E76 process complete."/>
  </r>
  <r>
    <x v="2"/>
    <s v="Placer"/>
    <x v="3"/>
    <s v="Lincoln"/>
    <x v="0"/>
    <s v="No"/>
    <s v="BRIDGE NO. 19 0059/19C0254,  McBEAN PARK DR OVER AUBURN RAVINE, E of EAST AVE.  Replace existing 2 lane bridge. with a three lane bridge. Toll Credits programmed for RW utilizing BIC credit earned._x000a_"/>
    <s v="5089(021)"/>
    <n v="150000"/>
    <n v="150000"/>
    <n v="0"/>
    <s v="OK"/>
    <d v="2013-05-09T00:00:00"/>
    <d v="2026-05-08T00:00:00"/>
    <m/>
    <d v="2026-05-08T00:00:00"/>
    <s v="7/1/2026 DLA-Admin:  E76 process complete."/>
  </r>
  <r>
    <x v="2"/>
    <s v="Placer"/>
    <x v="3"/>
    <s v="Placer County"/>
    <x v="1"/>
    <s v="No"/>
    <s v="BRIDGE NO. 19C0002, YANKEE JIMS RD., OVER NORTH FORK AMERICAN RIV, 1.5 MI W SHIRTTAIL CAN.RD.    Replace the existing one lane structurally deficient bridge with a new 2 lane bridge.  6/6/2011:  Toll Credits programmed for PE, R/W &amp; CON. High Cost Project Agreement required."/>
    <s v="5919(099)"/>
    <n v="43000000"/>
    <n v="43000000"/>
    <n v="0"/>
    <s v="OK"/>
    <d v="2011-08-05T00:00:00"/>
    <d v="2025-02-05T00:00:00"/>
    <d v="2025-04-21T00:00:00"/>
    <d v="2026-06-05T00:00:00"/>
    <s v="6/1/2026 DLA-Admin:  E76 process complete."/>
  </r>
  <r>
    <x v="2"/>
    <s v="Placer"/>
    <x v="3"/>
    <s v="Placer County"/>
    <x v="0"/>
    <s v="No"/>
    <s v="BRIDGE NO. 19C0084, WATT/CNTR JOINT AV OVER DRY CREEK, 0.4 MI N OF P.F.E. RD.    Replace existing 2 lane bridge with a 4 lane bridge.  On system toll credits (RSTP) added to R/W and CON phases, these other Federal Funds on project must be programmed in MTIP. High Cost Project Agreement required."/>
    <s v="5919(115)"/>
    <n v="1126101.6000000001"/>
    <n v="1126102"/>
    <n v="-0.39999999990686774"/>
    <s v="OK"/>
    <d v="2013-08-11T00:00:00"/>
    <d v="2022-02-16T00:00:00"/>
    <m/>
    <d v="2026-02-11T00:00:00"/>
    <s v="5/4/2026 DLA-Admin:  E76 process complete."/>
  </r>
  <r>
    <x v="2"/>
    <s v="Placer"/>
    <x v="3"/>
    <s v="Placer County"/>
    <x v="1"/>
    <s v="No"/>
    <s v="BRIDGE NO. 19C0130, DALBY RD OVER YANKEE SLOUGH, JUST WEST OF DOWD RD.    Replace an existing 2-lane bridge with a new 2-lane bridge - no added lane capacity.  3/18/2018:Toll Credits programmed for PE, R/W, &amp; CON.  10/13/2021 Toll credits for PE, R/W &amp; CON deleted.  7/21/2022:  Toll Credits programmed for PE, R/W, &amp; CON."/>
    <s v="5919(154)"/>
    <n v="1946000"/>
    <n v="1946000"/>
    <n v="0"/>
    <s v="OK"/>
    <d v="2022-12-13T00:00:00"/>
    <d v="2026-02-09T00:00:00"/>
    <m/>
    <d v="2026-06-05T00:00:00"/>
    <m/>
  </r>
  <r>
    <x v="2"/>
    <s v="Placer"/>
    <x v="3"/>
    <s v="Placer County"/>
    <x v="1"/>
    <s v="No"/>
    <s v="BRIDGE NO. 19C0145, HAINES RD, OVER WISE CANAL, 0.45M NORTH OF BELL RD.     Replace existing 2 lane bridge with a new 2 lane bridge  4/1/2010:  Toll Credits programmed for PE, R/W, &amp; Con."/>
    <s v="5919(076)"/>
    <n v="200000"/>
    <n v="200000"/>
    <n v="0"/>
    <s v="OK"/>
    <d v="2010-12-03T00:00:00"/>
    <d v="2019-06-18T00:00:00"/>
    <m/>
    <d v="2026-03-13T00:00:00"/>
    <s v="8/3/2026 DLA-Admin:  E76 process complete."/>
  </r>
  <r>
    <x v="2"/>
    <s v="Placer"/>
    <x v="3"/>
    <s v="Placer County"/>
    <x v="0"/>
    <s v="No"/>
    <s v="BRIDGE NO. 19C0163, DRY CREEK RD OVER ROCK CREEK, 0.35 MI W PLACER HILLS RD.    Rehabilitation of existing 2-lane bridge, widen for standard lanes and shoulders (no added capacity)."/>
    <s v="5919(163)"/>
    <n v="542400"/>
    <n v="542400"/>
    <n v="0"/>
    <s v="OK"/>
    <d v="2024-03-28T00:00:00"/>
    <m/>
    <m/>
    <d v="2026-06-05T00:00:00"/>
    <s v="8/3/2026 DLA-Admin:  E76 process complete."/>
  </r>
  <r>
    <x v="2"/>
    <s v="Sacramento"/>
    <x v="3"/>
    <s v="Rancho Cordova"/>
    <x v="0"/>
    <s v="No"/>
    <s v="BRIDGE NO. PM00181,  Bridge Preventive Maintenance Program (BPMP) various bridges in the City of Rancho Cordova.  See Caltrans Local Assistance HBP website for backup list of projects."/>
    <s v="5482(049)"/>
    <n v="98800"/>
    <n v="0"/>
    <n v="98800"/>
    <s v="Not Obligated"/>
    <d v="2024-05-21T00:00:00"/>
    <m/>
    <m/>
    <d v="2026-05-08T00:00:00"/>
    <m/>
  </r>
  <r>
    <x v="2"/>
    <s v="Sacramento"/>
    <x v="3"/>
    <s v="Sacramento"/>
    <x v="0"/>
    <s v="No"/>
    <s v="BRIDGE NO. 22C0153, I Street Bridge over Sacramento River and complex of bridge approach structures.  Replace existing 2 lane bridge with a 2 lane on a new alignment, includes approach bridges  22C0154, 24C0006, 24C0364L, 24C0364R and 24 0351J.  Caltrans/City High Cost Project Agreement is required to program CON federal funds within 4 year element of MTIP."/>
    <s v="5002(164)"/>
    <n v="19999999.983600002"/>
    <n v="20000000"/>
    <n v="-1.6399998217821121E-2"/>
    <s v="OK"/>
    <d v="2013-05-09T00:00:00"/>
    <d v="2020-01-03T00:00:00"/>
    <d v="2025-12-01T00:00:00"/>
    <d v="2025-10-29T00:00:00"/>
    <s v="12/2/2025 DLA-Admin:  E76 process complete."/>
  </r>
  <r>
    <x v="2"/>
    <s v="Sacramento"/>
    <x v="3"/>
    <s v="Sacramento County"/>
    <x v="0"/>
    <s v="No"/>
    <s v="BRIDGE NO. 24C0168, NEW HOPE RD OVER GRIZZLEY SLOUGH, 0.5 MI N SAN JOAQUIN CO LINE.    Replace existing structurally deficient 2-lane bridge with a new 2-lane bridge."/>
    <s v="5924(190)"/>
    <n v="5981972.0999999996"/>
    <n v="5981972"/>
    <n v="9.999999962747097E-2"/>
    <s v="OK"/>
    <d v="2012-04-04T00:00:00"/>
    <d v="2018-09-16T00:00:00"/>
    <d v="2026-01-08T00:00:00"/>
    <d v="2026-06-24T00:00:00"/>
    <s v="7/8/2026 Humayra Saba:  E76 process complete."/>
  </r>
  <r>
    <x v="2"/>
    <s v="Sierra"/>
    <x v="0"/>
    <s v="Sierra County"/>
    <x v="1"/>
    <s v="No"/>
    <s v="BRIDGE NO. 13C0051, PLUMBAGO ROAD, OVER KANAKA CREEK, 1.6 MI SOUTH OF ALLEGHANY.    Replace the existing Functionally obsolete bridge with a new one lane bridge,  11/6/2013:  Toll Credits programmed for PE, R/W, &amp; CON."/>
    <s v="5913(087)"/>
    <n v="171000"/>
    <n v="130000"/>
    <n v="41000"/>
    <s v="Not Obligated"/>
    <d v="2014-05-22T00:00:00"/>
    <d v="2022-04-14T00:00:00"/>
    <d v="2026-04-14T00:00:00"/>
    <d v="2026-07-22T00:00:00"/>
    <s v="5/4/2026 DLA-Admin:  E76 process complete."/>
  </r>
  <r>
    <x v="2"/>
    <s v="Sutter"/>
    <x v="3"/>
    <s v="Sutter County"/>
    <x v="0"/>
    <s v="No"/>
    <s v="BRIDGE NO. 18C0113, HOWSLEY RD, OVER PLEASANT GROVE CRK CANAL, AT NATOMAS RD.    Replace 2 lane bridge. No added capacity.  Other Federal Funds must be programmed in FTIP."/>
    <s v="5918(101)"/>
    <n v="237260.4"/>
    <n v="0"/>
    <n v="237260.4"/>
    <s v="Not Obligated"/>
    <d v="2015-05-19T00:00:00"/>
    <m/>
    <m/>
    <d v="2024-04-12T00:00:00"/>
    <m/>
  </r>
  <r>
    <x v="2"/>
    <s v="Sutter"/>
    <x v="3"/>
    <s v="Sutter County"/>
    <x v="0"/>
    <s v="No"/>
    <s v="PM00014, Bridge Preventive Maintenance Program, Sutter County, various locations.  See Caltrans Local Assistance HBP web site for backup list of bridges."/>
    <s v="5918(086)"/>
    <n v="489771.86310000002"/>
    <n v="0"/>
    <n v="489771.86310000002"/>
    <s v="Not Obligated"/>
    <d v="2013-09-10T00:00:00"/>
    <d v="2019-05-17T00:00:00"/>
    <m/>
    <d v="2024-02-02T00:00:00"/>
    <s v="6/5/2026 DLA-Admin:  Funds Reserved, waiting for transmittal to FHWA."/>
  </r>
  <r>
    <x v="2"/>
    <s v="Yolo"/>
    <x v="3"/>
    <s v="Yolo County"/>
    <x v="1"/>
    <s v="No"/>
    <s v="BRIDGE NO. 22C0127, C.R. #96 OVER DRY SLOUGH, 0.45 MI N OF C.R. #31.    Replace two lane bridge with two lane bridge. Toll Credits programmed for PE, R/W, &amp; CON."/>
    <s v="5922(104)"/>
    <n v="2877796"/>
    <n v="2877796"/>
    <n v="0"/>
    <s v="OK"/>
    <d v="2016-03-30T00:00:00"/>
    <d v="2023-03-26T00:00:00"/>
    <d v="2026-04-22T00:00:00"/>
    <d v="2026-06-22T00:00:00"/>
    <s v="5/4/2026 DLA-Admin:  E76 process complete."/>
  </r>
  <r>
    <x v="2"/>
    <s v="Yuba"/>
    <x v="3"/>
    <s v="Yuba County"/>
    <x v="0"/>
    <s v="No"/>
    <s v="BRIDGE NO. 16C0026, LOS VERJELES RD OVER SOUTH HONCUT CREEK, AT BUTTE COUNTY LINE.    Replace existing 2 lane bridge with a new 2 lane bridge,"/>
    <s v="5916(104)"/>
    <n v="94426.983300000007"/>
    <n v="0"/>
    <n v="94426.983300000007"/>
    <s v="Not Obligated"/>
    <d v="2014-07-24T00:00:00"/>
    <d v="2022-05-09T00:00:00"/>
    <d v="2024-03-11T00:00:00"/>
    <d v="2026-05-13T00:00:00"/>
    <s v="4/22/2026 Andy Chou:  Funds Reserved, waiting for transmittal to FHWA."/>
  </r>
  <r>
    <x v="2"/>
    <s v="Yuba"/>
    <x v="3"/>
    <s v="Yuba County"/>
    <x v="1"/>
    <s v="No"/>
    <s v="BRIDGE NO. 16C0075, ELLIS RD OVER SIMMERLY SLOUGH, 1.0 MI E OF SH 70.    Replace existing 2 lane bridge with a 2 lane bridge. Darlene Wulff, 10/16/2017 7:52:28 AM.  3/18/2018:  Toll Credits programmed for PE, R/W, &amp; CON."/>
    <s v="5916(131)"/>
    <n v="185000"/>
    <n v="185000"/>
    <n v="0"/>
    <s v="OK"/>
    <d v="2019-11-25T00:00:00"/>
    <d v="2026-03-16T00:00:00"/>
    <m/>
    <d v="2026-03-18T00:00:00"/>
    <s v="4/1/2026 DLA-Admin:  E76 process complete."/>
  </r>
  <r>
    <x v="2"/>
    <s v="Yuba"/>
    <x v="3"/>
    <s v="Yuba County"/>
    <x v="1"/>
    <s v="No"/>
    <s v="BRIDGE NO. 16C0077, IOWA CITY RD OVER JACK SLOUGH, 0.35 MI E OF FRUITLAND RD.    Replace existing 2 lane bridge with a new 2 lane bridge,  3/25/2013:  Toll Credits programmed for PE, R/W, &amp; CON."/>
    <s v="5916(105)"/>
    <n v="53931"/>
    <n v="0"/>
    <n v="53931"/>
    <s v="Not Obligated"/>
    <d v="2013-08-30T00:00:00"/>
    <m/>
    <d v="2022-04-15T00:00:00"/>
    <d v="2024-01-25T00:00:00"/>
    <s v="8/3/2026 Seng Lo:  Funds Reserved, waiting for transmittal to FHWA."/>
  </r>
  <r>
    <x v="3"/>
    <s v="Alameda"/>
    <x v="4"/>
    <s v="Alameda County"/>
    <x v="0"/>
    <s v="No"/>
    <s v="BRIDGE NO. 33C0160, CENTER ST, OVER SAN LORENZO CREEK, 0.3 MI S OF GROVE WAY.    Replace 2-lane bridge with 2-lane bridge"/>
    <s v="5933(176)"/>
    <n v="640000"/>
    <n v="640000"/>
    <n v="0"/>
    <s v="OK"/>
    <d v="2026-03-04T00:00:00"/>
    <m/>
    <m/>
    <m/>
    <s v="4/1/2026 DLA-Admin:  E76 process complete."/>
  </r>
  <r>
    <x v="3"/>
    <s v="Alameda"/>
    <x v="4"/>
    <s v="Fremont"/>
    <x v="0"/>
    <s v="No"/>
    <s v="BRIDGE NO. PM00234,  Bridge Preventive Maintenance Program (BPMP), various bridges in the City of Fremont.  See Caltrans Local Assistance HBP website for backup list of projects."/>
    <s v="5322(070)_x000a_"/>
    <n v="361260"/>
    <m/>
    <n v="361260"/>
    <s v="Not Obligated"/>
    <m/>
    <m/>
    <m/>
    <m/>
    <s v="7/20/2026 Seng Lo:  Funds Reserved, waiting for transmittal to FHWA."/>
  </r>
  <r>
    <x v="3"/>
    <s v="Alameda"/>
    <x v="4"/>
    <s v="Oakland"/>
    <x v="2"/>
    <s v="No"/>
    <s v="BRIDGE NO. 33C0028, ADELINE ST, OVER UP RR,BNSF,AMTRAK,EMBARC, JUST S OF 3RD ST.   Voluntary Seismic retrofit only, no lanes being added."/>
    <s v="5012(103)"/>
    <n v="284561.97899999999"/>
    <n v="284562"/>
    <n v="-2.1000000007916242E-2"/>
    <s v="OK"/>
    <d v="2011-05-04T00:00:00"/>
    <d v="2017-05-12T00:00:00"/>
    <d v="2022-09-12T00:00:00"/>
    <d v="2026-05-20T00:00:00"/>
    <s v="8/3/2026 DLA-Admin:  E76 process complete."/>
  </r>
  <r>
    <x v="3"/>
    <s v="Contra Costa"/>
    <x v="4"/>
    <s v="Contra Costa County"/>
    <x v="1"/>
    <s v="No"/>
    <s v="BRIDGE NO. 28C0383, SECOND AVE SOUTH OVER GRAYSON CREEK, JUST W CONTRA COSTA BLVD.    Replace 2-lane bridge with 2-lane bridge. _x000a_"/>
    <s v="5928(187)"/>
    <n v="987109.5"/>
    <n v="987110"/>
    <n v="-0.5"/>
    <s v="OK"/>
    <d v="2026-03-24T00:00:00"/>
    <m/>
    <m/>
    <m/>
    <s v="4/1/2026 DLA-Admin:  E76 process complete."/>
  </r>
  <r>
    <x v="3"/>
    <s v="Contra Costa"/>
    <x v="4"/>
    <s v="Contra Costa County"/>
    <x v="1"/>
    <s v="No"/>
    <s v="BRIDGE NO. 28C0495, BRIONES VALLEY RD OVER BRIONES VALLEY CREEK, 2.9 MI. W. DEER VALLEY RD.    Standalone Paint Bridge."/>
    <s v="5928(188)"/>
    <n v="23903.1"/>
    <n v="23903"/>
    <n v="9.9999999998544808E-2"/>
    <s v="OK"/>
    <d v="2026-02-25T00:00:00"/>
    <m/>
    <m/>
    <m/>
    <s v="3/2/2026 DLA-Admin:  E76 process complete."/>
  </r>
  <r>
    <x v="3"/>
    <s v="Contra Costa"/>
    <x v="4"/>
    <s v="Danville"/>
    <x v="0"/>
    <s v="No"/>
    <s v="BRIDGE NO. 28C0335, LA GONDA WAY, OVER SAN RAMON CREEK, AT DANVILLE BLVD.    Widen existing two-lane bridge to include standard lane width, shoulder and sidewalk. (No added capacity)"/>
    <s v="5434(024)"/>
    <n v="320478.59999999998"/>
    <n v="0"/>
    <n v="320478.59999999998"/>
    <s v="Not Obligated"/>
    <d v="2017-06-02T00:00:00"/>
    <m/>
    <m/>
    <d v="2026-05-20T00:00:00"/>
    <m/>
  </r>
  <r>
    <x v="3"/>
    <s v="Contra Costa"/>
    <x v="4"/>
    <s v="Danville"/>
    <x v="0"/>
    <s v="No"/>
    <s v="BRIDGE NO. PM00232,  Bridge Preventive Maintenance  Program (BPMP), various bridges in the Town of Danville. See Caltrans Local Assistance HBP website for backup list of projects."/>
    <s v="5434(031)"/>
    <n v="74900"/>
    <n v="74900"/>
    <n v="0"/>
    <s v="OK"/>
    <d v="2026-03-24T00:00:00"/>
    <m/>
    <m/>
    <m/>
    <s v="4/1/2026 DLA-Admin:  E76 process complete."/>
  </r>
  <r>
    <x v="3"/>
    <s v="Contra Costa"/>
    <x v="4"/>
    <s v="Pinole"/>
    <x v="2"/>
    <s v="No"/>
    <s v="BRIDGE NO. 28C0062, SAN PABLO AVE, OVER BNSF RY AND AMTRAK, JUST W/O HERCULES AVE.    Replace existing four-lane bridge with a new four-lane bridge, Chien Wu, 12/24/2015 9:57:52 AM."/>
    <s v="5126(015)"/>
    <n v="177060"/>
    <n v="177060"/>
    <n v="0"/>
    <s v="OK"/>
    <d v="2018-03-05T00:00:00"/>
    <m/>
    <m/>
    <d v="2026-04-29T00:00:00"/>
    <s v="8/3/2026 DLA-Admin:  E76 process complete."/>
  </r>
  <r>
    <x v="3"/>
    <s v="Contra Costa"/>
    <x v="4"/>
    <s v="Richmond"/>
    <x v="0"/>
    <s v="No"/>
    <s v="BRIDGE NO. PM00093,  Bridge Preventive Maintenance Program (BPMP) various bridges in the City of Richmond. See Caltrans Local Assistance HBP website for backup list of projects."/>
    <s v="5137(046)"/>
    <n v="3202130.1"/>
    <n v="3202130"/>
    <n v="0.10000000009313226"/>
    <s v="OK"/>
    <d v="2019-11-19T00:00:00"/>
    <m/>
    <d v="2026-01-30T00:00:00"/>
    <d v="2025-11-14T00:00:00"/>
    <s v="2/2/2026 DLA-Admin:  E76 process complete."/>
  </r>
  <r>
    <x v="3"/>
    <s v="Marin"/>
    <x v="4"/>
    <s v="Golden Gate Bridge Highway And Transportation Distri"/>
    <x v="2"/>
    <s v="No"/>
    <s v="GOLDEN GATE BRIDGE, Seismic Retrofit Phase 3B, Suspension bridge seismic retrofit. GGBHTD must provide MTC other funding sources for a fully funded project for FTIP purposes."/>
    <s v="6003(029)"/>
    <n v="70000000"/>
    <n v="70000000"/>
    <n v="0"/>
    <s v="OK"/>
    <d v="2019-03-22T00:00:00"/>
    <m/>
    <d v="2025-09-15T00:00:00"/>
    <d v="2026-07-08T00:00:00"/>
    <s v="3/2/2026 DLA-Admin:  E76 process complete."/>
  </r>
  <r>
    <x v="3"/>
    <s v="Marin"/>
    <x v="4"/>
    <s v="Marin County"/>
    <x v="0"/>
    <s v="No"/>
    <s v="BRIDGE NO. 27C0104, SIR FRANCIS DRAKE OVER OLEMA CREEK, 0.32 MI W SH 1.    Replace existing two-lane bridge with new two-lane bridge."/>
    <s v="5927(099)"/>
    <n v="221325"/>
    <n v="0"/>
    <n v="221325"/>
    <s v="Not Obligated"/>
    <d v="2013-04-22T00:00:00"/>
    <m/>
    <m/>
    <d v="2026-05-08T00:00:00"/>
    <s v="7/13/2026 Seng Lo:  Funds Reserved, waiting for transmittal to FHWA."/>
  </r>
  <r>
    <x v="3"/>
    <s v="Marin"/>
    <x v="4"/>
    <s v="Marin County"/>
    <x v="1"/>
    <s v="No"/>
    <s v="BRIDGE NO. 27C0135, MOUNT LASSEN DR OVER MILLER CREEK, 0.06 MI N LUCAS VALLEY RD.    Bridge Preventive Maintenance Program project to correct soil erosion.  1/4/2012:  Toll Credits programmed for PE &amp; CON.  9/28/2015:  Toll credits used for R/W."/>
    <s v="5927(100)"/>
    <n v="81252"/>
    <n v="81253"/>
    <n v="-1"/>
    <s v="OK"/>
    <d v="2013-05-28T00:00:00"/>
    <d v="2026-07-29T00:00:00"/>
    <m/>
    <d v="2026-05-22T00:00:00"/>
    <s v="8/3/2026 DLA-Admin:  E76 process complete."/>
  </r>
  <r>
    <x v="3"/>
    <s v="Marin"/>
    <x v="4"/>
    <s v="Marin County"/>
    <x v="1"/>
    <s v="No"/>
    <s v="BRIDGE NO. 27C0154, MOUNTAIN VIEW RD, OVER SAN GERONIMO CREEK, INT SIR FRANCIS DRAKE BL.     Replace existing one-lane bridge with a one-lane bridge.  7/16/2012:  Toll Credits programmed for PE &amp; CON.  7/29/2015:  Toll credits used for R/W."/>
    <s v="5927(094)"/>
    <n v="101000"/>
    <n v="101000"/>
    <n v="0"/>
    <s v="OK"/>
    <d v="2013-03-22T00:00:00"/>
    <d v="2022-05-24T00:00:00"/>
    <m/>
    <d v="2026-03-02T00:00:00"/>
    <s v="7/1/2026 DLA-Admin:  E76 process complete."/>
  </r>
  <r>
    <x v="3"/>
    <s v="Marin"/>
    <x v="4"/>
    <s v="San Anselmo"/>
    <x v="2"/>
    <s v="No"/>
    <s v="BRIDGE NO. 27C0079, CENTER BLVD OVER SAN ANSELMO CREEK, AT SYCAMORE AVE.    Bridge Replacement.  Replace existing 2 lane bridge with 3 lane bridge."/>
    <s v="5159(026)"/>
    <n v="645560.76"/>
    <m/>
    <n v="645560.76"/>
    <s v="Not Obligated"/>
    <m/>
    <m/>
    <m/>
    <m/>
    <m/>
  </r>
  <r>
    <x v="3"/>
    <s v="Marin"/>
    <x v="4"/>
    <s v="San Anselmo"/>
    <x v="0"/>
    <s v="No"/>
    <s v="BRIDGE NO. 27C0094, SAUNDERS AVE OVER SAN ANSELMO CREEK, IN SAN ANSELMO.  Replace 2-lane bridge with 2-lane bridge."/>
    <s v="5159(028)"/>
    <n v="719520"/>
    <m/>
    <n v="719520"/>
    <s v="Not Obligated"/>
    <m/>
    <m/>
    <m/>
    <m/>
    <m/>
  </r>
  <r>
    <x v="3"/>
    <s v="Marin"/>
    <x v="4"/>
    <s v="San Anselmo"/>
    <x v="0"/>
    <s v="No"/>
    <s v="BRIDGE NO. 27C0100, BRIDGE AVE OVER SAN ANSELMO CREEK, 80M SW OF SIR FRANCIS DRK.    Replace 2-lane bridge with 2-lane bridge."/>
    <s v="5159(026)"/>
    <n v="666880"/>
    <m/>
    <n v="666880"/>
    <s v="Not Obligated"/>
    <m/>
    <m/>
    <m/>
    <m/>
    <m/>
  </r>
  <r>
    <x v="3"/>
    <s v="Marin"/>
    <x v="4"/>
    <s v="San Rafael"/>
    <x v="0"/>
    <s v="No"/>
    <s v="BRIDGE NO. 27C0077, LINCOLN AVE, OVER SAN RAFAEL CREEK, IN SAN RAFAEL.   Standalone Bridge Preventive Maintenance. Scope not clear."/>
    <s v="5043(051)"/>
    <n v="173600"/>
    <n v="173600"/>
    <n v="0"/>
    <s v="OK"/>
    <d v="2026-01-21T00:00:00"/>
    <m/>
    <m/>
    <m/>
    <s v="2/2/2026 DLA-Admin:  E76 process complete."/>
  </r>
  <r>
    <x v="3"/>
    <s v="Napa"/>
    <x v="4"/>
    <s v="Napa County"/>
    <x v="1"/>
    <s v="No"/>
    <s v="BRIDGE NO. 21C0056, DRY CR RD OVER DRY CREEK, 0.8 MI W MT VEEDER RD.    Replace existing 2-lane bridge with new 2-lane bridge plus realignment of roadway.  3/6/2013:  Toll Credits programmed for PE, R/W, &amp; CON."/>
    <s v="5921(061)"/>
    <n v="3267000"/>
    <n v="0"/>
    <n v="3267000"/>
    <s v="Not Obligated"/>
    <d v="2014-04-01T00:00:00"/>
    <d v="2022-05-09T00:00:00"/>
    <d v="2024-09-05T00:00:00"/>
    <d v="2026-05-22T00:00:00"/>
    <s v="4/22/2026 Herman Sealey:  E76 waiting for EPSP or Post programming approval from HQ."/>
  </r>
  <r>
    <x v="3"/>
    <s v="Napa"/>
    <x v="4"/>
    <s v="Napa County"/>
    <x v="0"/>
    <s v="No"/>
    <s v="BRIDGE NO. 21C0075, CHILES-POPE VLY RD OVER CHILES CREEK, 2.1 MI N OF S.R. 128.    Replace existing 2-lane bridge with new 2-lane bridge."/>
    <s v="5921(096)"/>
    <n v="1070512.6922879999"/>
    <n v="1070513"/>
    <n v="-0.3077120000962168"/>
    <s v="OK"/>
    <d v="2016-06-30T00:00:00"/>
    <d v="2021-12-21T00:00:00"/>
    <d v="2025-06-27T00:00:00"/>
    <d v="2026-05-08T00:00:00"/>
    <s v="7/1/2026 DLA-Admin:  E76 process complete."/>
  </r>
  <r>
    <x v="3"/>
    <s v="San Francisco"/>
    <x v="4"/>
    <s v="San Francisco County"/>
    <x v="2"/>
    <s v="No"/>
    <s v="BRIDGE NO. 34C0025, THIRD ST OVER CHINA BASIN, S OF BERRY ST.   Rehabilitate existing bridge, Work includes rehabilitating bridge deck and corroded members, painting, counterweight and fender pile repairs. (No added lane capacity). High Cost Project agreement needed for this project for construction to be moved into the FTIP."/>
    <s v="5934(177)"/>
    <n v="1413191.9957999999"/>
    <n v="1243512"/>
    <n v="169679.99579999992"/>
    <s v="Not Obligated"/>
    <d v="2015-12-19T00:00:00"/>
    <d v="2017-06-27T00:00:00"/>
    <d v="2018-03-16T00:00:00"/>
    <d v="2026-05-13T00:00:00"/>
    <s v="8/3/2026 DLA-Admin:  E76 process complete."/>
  </r>
  <r>
    <x v="3"/>
    <s v="San Mateo"/>
    <x v="4"/>
    <s v="Redwood City"/>
    <x v="0"/>
    <s v="No"/>
    <s v="BRIDGE NO. 35C0074L, BRIDGE DR PARKWAY OVER MARINE WORLD LAGOON, EAST OF MARINE WORLD PKWY.    Preventive Maintenance."/>
    <s v="5029(024)"/>
    <n v="304321.875"/>
    <n v="0"/>
    <n v="304321.875"/>
    <s v="Not Obligated"/>
    <d v="2011-04-13T00:00:00"/>
    <m/>
    <m/>
    <d v="2026-03-06T00:00:00"/>
    <m/>
  </r>
  <r>
    <x v="3"/>
    <s v="San Mateo"/>
    <x v="4"/>
    <s v="Redwood City"/>
    <x v="0"/>
    <s v="No"/>
    <s v="BRIDGE NO. 35C0074R, BRIDGE DR PARKWAY OVER MARINE WORLD LAGOON, EAST OF MARINE WORLD PKWY.    Preventive Maintenance."/>
    <s v="5029(025)"/>
    <n v="304321.875"/>
    <n v="0"/>
    <n v="304321.875"/>
    <s v="Not Obligated"/>
    <d v="2011-04-13T00:00:00"/>
    <m/>
    <m/>
    <d v="2026-03-06T00:00:00"/>
    <m/>
  </r>
  <r>
    <x v="3"/>
    <s v="San Mateo"/>
    <x v="4"/>
    <s v="San Mateo"/>
    <x v="0"/>
    <s v="No"/>
    <s v="BRIDGE NO. 35C0077, BERMUDA DR, OVER FIESTA CHANNEL, SOUTH OF FIESTA DRIVE. Bridge Replacement. Replace existing two-lane bridge with a new two-lane  bridge."/>
    <s v="5102(049)"/>
    <n v="6091572.2400000002"/>
    <n v="6091572"/>
    <n v="0.24000000022351742"/>
    <s v="OK"/>
    <d v="2018-06-09T00:00:00"/>
    <m/>
    <d v="2025-08-22T00:00:00"/>
    <d v="2026-05-20T00:00:00"/>
    <s v="3/2/2026 DLA-Admin:  E76 process complete."/>
  </r>
  <r>
    <x v="3"/>
    <s v="San Mateo"/>
    <x v="4"/>
    <s v="South San Francisco"/>
    <x v="0"/>
    <s v="No"/>
    <s v="BRIDGE NO. 35C0148L, GRAND AVENUE WB OVER CALTRAIN UPRR INDUSTRIAL, 0.1 MI E OF US 101.   Rehabilitate existing bridge.  Structural steel painting and deck treatment, (no added capacity)."/>
    <s v="5177(049)_x000a_"/>
    <n v="32064"/>
    <n v="0"/>
    <n v="32064"/>
    <s v="Not Obligated"/>
    <d v="2024-02-27T00:00:00"/>
    <m/>
    <m/>
    <d v="2026-05-13T00:00:00"/>
    <s v="4/11/2026 Herman Sealey:  E76 waiting for EPSP or Post programming approval from HQ."/>
  </r>
  <r>
    <x v="3"/>
    <s v="San Mateo"/>
    <x v="4"/>
    <s v="South San Francisco"/>
    <x v="0"/>
    <s v="No"/>
    <s v="BRIDGE NO. PM00153,  Bridge Preventive Maintenance Program (BPMP) various bridges in the City of South San Francisco.  See Caltrans Local Assistance HBP website for backup list of projects."/>
    <s v="5177(039)"/>
    <n v="1268526.8933999999"/>
    <n v="1268527"/>
    <n v="-0.10660000005736947"/>
    <s v="OK"/>
    <d v="2019-11-19T00:00:00"/>
    <m/>
    <d v="2026-02-26T00:00:00"/>
    <d v="2026-06-12T00:00:00"/>
    <s v="3/2/2026 DLA-Admin:  E76 process complete."/>
  </r>
  <r>
    <x v="3"/>
    <s v="Santa Clara"/>
    <x v="4"/>
    <s v="Santa Clara County"/>
    <x v="1"/>
    <s v="No"/>
    <s v="BRIDGE NO. 37C0172, NEW AVE, OVER RED FOX CREEK, 1.6 MI N LEAVESLY ROAD.    Bridge Replacement  4/5/2010:  Toll Credits programmed for PE &amp; Con.  10/3/2011:  Toll credits used for R/W. Replace two-lane with two-lane bridge."/>
    <s v="5937(182)"/>
    <n v="8114609"/>
    <n v="8114609"/>
    <n v="0"/>
    <s v="OK"/>
    <d v="2012-03-16T00:00:00"/>
    <d v="2019-09-16T00:00:00"/>
    <d v="2026-02-10T00:00:00"/>
    <d v="2026-04-17T00:00:00"/>
    <s v="3/2/2026 DLA-Admin:  E76 process complete."/>
  </r>
  <r>
    <x v="3"/>
    <s v="Sonoma"/>
    <x v="4"/>
    <s v="Sonoma County"/>
    <x v="1"/>
    <s v="No"/>
    <s v="BRIDGE NO. 20C0433, KING RIDGE RD, OVER BIG AUSTIN CREEK, 2.3 MI N FORT ROSS RD.   Replace one lane bridge to two-lane bridge 4/1/2010:  Toll Credits programmed for PE, R/W, &amp; Con. _x000a_"/>
    <s v="5920(146)"/>
    <n v="1080000"/>
    <n v="0"/>
    <n v="1080000"/>
    <s v="Not Obligated"/>
    <d v="2014-09-16T00:00:00"/>
    <d v="2025-06-16T00:00:00"/>
    <m/>
    <d v="2026-07-15T00:00:00"/>
    <m/>
  </r>
  <r>
    <x v="4"/>
    <s v="Monterey"/>
    <x v="5"/>
    <s v="Monterey County"/>
    <x v="0"/>
    <s v="No"/>
    <s v="BRIDGE NO. PM00136,  Bridge Preventive Miantenance Program (BPMP) various bridges in the County of Monterey. See Caltrans Local Assistance HBP website for backup list of projects"/>
    <s v="5944(140)"/>
    <n v="120000"/>
    <n v="120000"/>
    <n v="0"/>
    <s v="OK"/>
    <d v="2024-01-25T00:00:00"/>
    <m/>
    <m/>
    <d v="2026-03-06T00:00:00"/>
    <s v="5/4/2026 DLA-Admin:  E76 process complete."/>
  </r>
  <r>
    <x v="4"/>
    <s v="Monterey"/>
    <x v="5"/>
    <s v="Salinas"/>
    <x v="0"/>
    <s v="No"/>
    <s v="BRIDGE NO. PM00168,  Bridge Preventive Maintenance Program (BPMP) various bridges in the City of Salinas.  See Caltrans Local Assistance HBP website for backup list of projects."/>
    <s v="5045(047)"/>
    <n v="68063.199999999997"/>
    <n v="68063"/>
    <n v="0.19999999999708962"/>
    <s v="OK"/>
    <d v="2026-04-06T00:00:00"/>
    <m/>
    <m/>
    <d v="2025-12-31T00:00:00"/>
    <s v="5/4/2026 DLA-Admin:  E76 process complete."/>
  </r>
  <r>
    <x v="4"/>
    <s v="San Luis Obispo"/>
    <x v="6"/>
    <s v="San Luis Obispo County"/>
    <x v="1"/>
    <s v="No"/>
    <s v="BRIDGE NO. 49C0147, HUASNA TOWNSITE RD OVER HUASNA RIVER, 3.1 MI SE OF HUASNA. Replace 1 lane bridge with 2 lane bridge.  10/7/2016:  Toll Credits programmed for PE, R/W, &amp; CON.  10/19/2021:  Toll credits for PE, R/W, and CON deleted.  7/21/2022:  Toll Credits programmed for PE, R/W, &amp; CON. Not capacity increasing."/>
    <s v="5949(183)"/>
    <n v="1134175"/>
    <n v="1134175"/>
    <n v="0"/>
    <s v="OK"/>
    <d v="2023-01-23T00:00:00"/>
    <d v="2025-11-06T00:00:00"/>
    <m/>
    <d v="2026-06-05T00:00:00"/>
    <s v="12/2/2025 DLA-Admin:  E76 process complete."/>
  </r>
  <r>
    <x v="4"/>
    <s v="San Luis Obispo"/>
    <x v="6"/>
    <s v="San Luis Obispo County"/>
    <x v="0"/>
    <s v="No"/>
    <s v="BRIDGE NO. 49C0346 &amp; 49C0052, RIVER RD, OVER HUER HUERO CREEK.    Replace 2-lane timber bridge with 2-lane bridge."/>
    <s v="5949(195)"/>
    <n v="1600000"/>
    <n v="1600000"/>
    <n v="0"/>
    <s v="OK"/>
    <d v="2025-10-31T00:00:00"/>
    <m/>
    <m/>
    <d v="2026-06-01T00:00:00"/>
    <s v="11/3/2025 DLA-Admin:  E76 process complete."/>
  </r>
  <r>
    <x v="4"/>
    <s v="Santa Barbara"/>
    <x v="7"/>
    <s v="Santa Barbara County"/>
    <x v="1"/>
    <s v="No"/>
    <s v="BRIDGE NO. 00L0047,  FOOTHILL ROAD OVER CUYAMA RIVER. Construct new 2-lane bridge to replace existing 2-lane low-water crossing  9/21/2010:  Toll Credits programmed for PE, R/W, &amp; CON."/>
    <s v="NBIL(512)"/>
    <n v="186900"/>
    <n v="186900"/>
    <n v="0"/>
    <s v="OK"/>
    <d v="2011-05-17T00:00:00"/>
    <d v="2017-02-22T00:00:00"/>
    <d v="2023-11-22T00:00:00"/>
    <d v="2025-12-19T00:00:00"/>
    <s v="2/2/2026 DLA-Admin:  E76 process complete."/>
  </r>
  <r>
    <x v="4"/>
    <s v="Santa Cruz"/>
    <x v="5"/>
    <s v="Santa Cruz"/>
    <x v="0"/>
    <s v="Yes"/>
    <s v="BRIDGE NO. 36C0108, MURRAY AVE, OVER WOODS LAGOON, W/O INT/O LAKE AVE.  LSSRP seismic retrofit.  Replace bridge rail and associated roadway improvements. (Mixed Funds.)"/>
    <s v="5025(084)"/>
    <n v="15819701.9136"/>
    <n v="15819702"/>
    <n v="-8.6400000378489494E-2"/>
    <s v="OK"/>
    <d v="2023-02-21T00:00:00"/>
    <d v="2023-02-21T00:00:00"/>
    <d v="2023-08-14T00:00:00"/>
    <d v="2025-11-14T00:00:00"/>
    <s v="5/1/2026 DLA-Admin:  E76 process complete."/>
  </r>
  <r>
    <x v="4"/>
    <s v="Santa Cruz"/>
    <x v="5"/>
    <s v="Santa Cruz County"/>
    <x v="1"/>
    <s v="No"/>
    <s v="BRIDGE NO. 36C0085, SAN LORENZO WAY OVER SAN LORENZO RIVER, JUST N OF GRAHAM HILL RD.   Replace 1-Lane Bridge with 2-Lane Bridge  4/1/2010:  Toll Credits programmed for PE, R/W, &amp; Con.  4/6/2010:  Changed to grouped programmed project."/>
    <s v="5936(086)"/>
    <n v="5345000"/>
    <n v="5345000"/>
    <n v="0"/>
    <s v="OK"/>
    <d v="2010-09-14T00:00:00"/>
    <d v="2017-09-13T00:00:00"/>
    <d v="2025-11-20T00:00:00"/>
    <d v="2026-04-03T00:00:00"/>
    <s v="12/2/2025 DLA-Admin:  E76 process complete."/>
  </r>
  <r>
    <x v="4"/>
    <s v="Santa Cruz"/>
    <x v="5"/>
    <s v="Santa Cruz County"/>
    <x v="1"/>
    <s v="No"/>
    <s v="BRIDGE NO. 36C0135, FOREST HILL DR OVER BEAR CREEK, 0.2 MI W BEAR CREEK RD.    Replace 2-lane bridge with 2-lane bridge  6/8/2011:  Toll Credits programmed for PE, R/W, &amp; CON."/>
    <s v="5936(095)"/>
    <n v="250000"/>
    <n v="250000"/>
    <n v="0"/>
    <s v="OK"/>
    <d v="2012-01-20T00:00:00"/>
    <d v="2026-02-26T00:00:00"/>
    <m/>
    <d v="2026-03-13T00:00:00"/>
    <s v="3/2/2026 DLA-Admin:  E76 process complete."/>
  </r>
  <r>
    <x v="5"/>
    <s v="Fresno"/>
    <x v="8"/>
    <s v="Fresno"/>
    <x v="0"/>
    <s v="No"/>
    <s v="BRIDGE NO. PM00116, Bridge Preventive Maintenance Program (BPMP), various bridges in the City of Fresno. See Caltrans Local Assistance HBP web site for backup list of bridges"/>
    <s v="5060(430)"/>
    <n v="132301.8879"/>
    <n v="44265"/>
    <n v="88036.887900000002"/>
    <s v="Not Obligated"/>
    <d v="2026-04-07T00:00:00"/>
    <m/>
    <m/>
    <d v="2026-06-24T00:00:00"/>
    <s v="5/4/2026 DLA-Admin:  E76 process complete."/>
  </r>
  <r>
    <x v="5"/>
    <s v="Fresno"/>
    <x v="8"/>
    <s v="Fresno County"/>
    <x v="0"/>
    <s v="No"/>
    <s v="BRIDGE NO. 42C0134, BURROUGH VALLEY RD OVER DRY CREEK, JUST E/O TOLLHOUSE RD.   Replace 2 Lane Bridge with 2 Lane Bridge"/>
    <s v="5942(245)"/>
    <n v="204122.73569999999"/>
    <n v="204123"/>
    <n v="-0.26430000000982545"/>
    <s v="OK"/>
    <d v="2014-07-21T00:00:00"/>
    <d v="2018-05-01T00:00:00"/>
    <d v="2022-07-31T00:00:00"/>
    <d v="2026-03-30T00:00:00"/>
    <s v="8/3/2026 DLA-Admin:  E76 process complete."/>
  </r>
  <r>
    <x v="5"/>
    <s v="Fresno"/>
    <x v="8"/>
    <s v="Fresno County"/>
    <x v="0"/>
    <s v="No"/>
    <s v="BRIDGE NO. 42C0175, E MANNING AVE, OVER TRAVERS CREEK, 0.6 MI W ALTA AVE.  Replace 2 lane bridge with 4 lane bridge that will be striped for 2 lanes only."/>
    <s v="5942(198)"/>
    <n v="2675907.7799999998"/>
    <n v="2675908"/>
    <n v="-0.22000000020489097"/>
    <s v="OK"/>
    <d v="2011-04-15T00:00:00"/>
    <d v="2015-07-14T00:00:00"/>
    <d v="2026-07-17T00:00:00"/>
    <d v="2026-04-17T00:00:00"/>
    <s v="8/3/2026 DLA-Admin:  E76 process complete."/>
  </r>
  <r>
    <x v="5"/>
    <s v="Fresno"/>
    <x v="8"/>
    <s v="Fresno County"/>
    <x v="1"/>
    <s v="No"/>
    <s v="BRIDGE NO. 42C0276, S ENGLEHART AVE OVER REEDLEY MAIN CANAL, 0.3 MI N OF AMERICAN AVE.    Replace 2 Lane Bridge with 2 Lane Bridge.  3/23/2014:  Toll Credits programmed for PE, R/W, &amp; CON."/>
    <s v="5942(239)"/>
    <n v="25000"/>
    <n v="0"/>
    <n v="25000"/>
    <s v="Not Obligated"/>
    <d v="2014-07-21T00:00:00"/>
    <d v="2017-07-31T00:00:00"/>
    <d v="2024-04-30T00:00:00"/>
    <d v="2026-03-13T00:00:00"/>
    <m/>
  </r>
  <r>
    <x v="5"/>
    <s v="Fresno"/>
    <x v="8"/>
    <s v="Fresno County"/>
    <x v="1"/>
    <s v="No"/>
    <s v="BRIDGE NO. 42C0348, S QUALITY AVE OVER FOWLER SWITCH CANAL, 0.02 MI S OF SWITCH AVE.    Scour Countermeasure project.  10/15/2014:  Toll Credits programmed for PE, R/W, &amp; CON."/>
    <s v="5942(266)"/>
    <n v="60000"/>
    <n v="0"/>
    <n v="60000"/>
    <s v="Not Obligated"/>
    <d v="2015-07-22T00:00:00"/>
    <m/>
    <m/>
    <d v="2026-01-23T00:00:00"/>
    <s v="7/29/2026 Kirk Anderson:  E76 waiting for EPSP or Post programming approval from HQ."/>
  </r>
  <r>
    <x v="5"/>
    <s v="Kern"/>
    <x v="9"/>
    <s v="Kern County"/>
    <x v="1"/>
    <s v="No"/>
    <s v="BRIDGE NO. 50C0195, FAYE RANCH RD, OVER SOUTH FORK KERN RIVER, 0.6 MI N OF RTE 178. Standalone Bridge Preventive Maintenance."/>
    <s v="5950(537)"/>
    <n v="55773.9"/>
    <n v="55774"/>
    <n v="-9.9999999998544808E-2"/>
    <s v="OK"/>
    <d v="2026-02-05T00:00:00"/>
    <m/>
    <m/>
    <m/>
    <s v="3/2/2026 DLA-Admin:  E76 process complete."/>
  </r>
  <r>
    <x v="5"/>
    <s v="Kings"/>
    <x v="10"/>
    <s v="Kings County"/>
    <x v="0"/>
    <s v="No"/>
    <s v="BRIDGE NO. PM00144. Bridge Preventive Maintenance Program (BPMP) various bridges in the County of Kings.  See Caltrans Local Assistance HBP website for backup list of projects."/>
    <s v="5945(103)"/>
    <n v="15685.7454"/>
    <m/>
    <n v="15685.7454"/>
    <s v="Not Obligated"/>
    <m/>
    <m/>
    <m/>
    <m/>
    <s v="5/4/2026 DLA-Admin:  E76 process complete."/>
  </r>
  <r>
    <x v="5"/>
    <s v="Madera"/>
    <x v="11"/>
    <s v="Madera County"/>
    <x v="0"/>
    <s v="No"/>
    <s v="BRIDGE NO. 41C0032, AVE 25, OVER ASH SLOUGH, 0.5 MI W RD 13.   Replace 2 Lane Bridge with 2 Lane Bridge.  No added lane capacity"/>
    <s v="5941(100)"/>
    <n v="30271.062900000001"/>
    <m/>
    <n v="30271.062900000001"/>
    <s v="Not Obligated"/>
    <m/>
    <m/>
    <m/>
    <m/>
    <s v="6/1/2026 DLA-Admin:  E76 process complete."/>
  </r>
  <r>
    <x v="5"/>
    <s v="Madera"/>
    <x v="11"/>
    <s v="Madera County"/>
    <x v="1"/>
    <s v="No"/>
    <s v="BRIDGE NO. 41C0099, CR 5.5 OVER CHOWCHILLA RIVER, 0.23 MI N OF AVE 24.    Replace 2 lane bridge with 2 lane bridge. No added lane capacity.  10/28/2015:  Toll credits used for PE and CON.  8/25/2017:  Toll credits used for R/W. Other Federal Funds (HIP) must be shown in FTIP."/>
    <s v="5941(104)"/>
    <n v="45380.85"/>
    <m/>
    <n v="45380.85"/>
    <s v="Not Obligated"/>
    <m/>
    <m/>
    <m/>
    <m/>
    <s v="1/2/2026 DLA-Admin:  E76 process complete."/>
  </r>
  <r>
    <x v="5"/>
    <s v="Tulare"/>
    <x v="12"/>
    <s v="Tulare County"/>
    <x v="0"/>
    <s v="No"/>
    <s v="BRIDGE NO. 46C0133, MOUNTAIN 109, OVER WHITE RIVER, 8 MI SE FOUNTAIN SPRINGS.    Replace 1 Lane Bridge with 2 Lane Bridge.  No added lane capacity"/>
    <s v="5946(217)"/>
    <n v="165993.75"/>
    <n v="165993"/>
    <n v="0.75"/>
    <s v="OK"/>
    <d v="2018-07-17T00:00:00"/>
    <d v="2022-11-22T00:00:00"/>
    <d v="2026-07-24T00:00:00"/>
    <d v="2026-02-06T00:00:00"/>
    <s v="8/3/2026 DLA-Admin:  E76 process complete."/>
  </r>
  <r>
    <x v="5"/>
    <s v="Tulare"/>
    <x v="12"/>
    <s v="Tulare County"/>
    <x v="1"/>
    <s v="No"/>
    <s v="BRIDGE NO. 46C0225, AVENUE 432 OVER FRIANT-KERN CANAL, AT ROAD 144.    Rehabilitate 2-lane bridge. Not capacity increasing. Scope not clear."/>
    <s v="5946(224)"/>
    <n v="606430.5"/>
    <n v="606430"/>
    <n v="0.5"/>
    <s v="OK"/>
    <d v="2026-01-29T00:00:00"/>
    <m/>
    <m/>
    <m/>
    <s v="2/2/2026 DLA-Admin:  E76 process complete."/>
  </r>
  <r>
    <x v="5"/>
    <s v="Tulare"/>
    <x v="12"/>
    <s v="Tulare County"/>
    <x v="1"/>
    <s v="No"/>
    <s v="BRIDGE NO. 46C0263, AVENUE 174 OVER FRIANT-KERN CANAL, 0.3 MI WEST OF ROAD 232.    Replace 2 Lane Bridge with 2 Lane Bridge  3/12/2012:  Toll Credits programmed for PE, R/W, &amp; CON."/>
    <s v="5946(140)"/>
    <n v="3412500"/>
    <n v="0"/>
    <n v="3412500"/>
    <s v="Not Obligated"/>
    <d v="2015-07-14T00:00:00"/>
    <d v="2021-05-26T00:00:00"/>
    <m/>
    <d v="2026-04-17T00:00:00"/>
    <m/>
  </r>
  <r>
    <x v="5"/>
    <s v="Tulare"/>
    <x v="12"/>
    <s v="Tulare County"/>
    <x v="1"/>
    <s v="No"/>
    <s v="BRIDGE NO. 46C0340, AVE 428, OVER SAND CREEK, 0.25 MI E OF SR 63.   Replace 2 Lane Bridge with 2 Lane Bridge  3/12/2012:  Toll Credits programmed for PE, R/W, &amp; CON."/>
    <s v="5946(142)"/>
    <n v="694437"/>
    <n v="694437"/>
    <n v="0"/>
    <s v="OK"/>
    <d v="2016-05-13T00:00:00"/>
    <d v="2022-07-01T00:00:00"/>
    <d v="2025-03-27T00:00:00"/>
    <d v="2026-04-24T00:00:00"/>
    <s v="4/1/2026 DLA-Admin:  E76 process complete."/>
  </r>
  <r>
    <x v="5"/>
    <s v="Tulare"/>
    <x v="12"/>
    <s v="Tulare County"/>
    <x v="0"/>
    <s v="No"/>
    <s v="BRIDGE NO. PM00237,  Bridge Preventive Maintenance Program (BPMP), various bridges in the County of Tulare. See Caltrans Local Assistance HBP website for backup list of projects."/>
    <s v="5946(211)"/>
    <n v="105920"/>
    <n v="105920"/>
    <n v="0"/>
    <s v="OK"/>
    <d v="2025-11-21T00:00:00"/>
    <m/>
    <m/>
    <d v="2026-07-15T00:00:00"/>
    <s v="12/2/2025 DLA-Admin:  E76 process complete."/>
  </r>
  <r>
    <x v="6"/>
    <s v="Los Angeles"/>
    <x v="13"/>
    <s v="Bell"/>
    <x v="0"/>
    <s v="No"/>
    <s v="BRIDGE NO. 53C0159, GAGE AVE, OVER LOS ANGELES RIVER, 500 W/O LONG BEACH FWY.   Rehabilitate bridge.   Widen existing 4 lane bridge to include standard lane width, shoulder and sidewalk. (No added capacity)"/>
    <s v="5272(016)"/>
    <n v="619143.40800000005"/>
    <n v="0"/>
    <n v="619143.40800000005"/>
    <s v="Not Obligated"/>
    <d v="2018-12-14T00:00:00"/>
    <m/>
    <m/>
    <d v="2026-04-22T00:00:00"/>
    <m/>
  </r>
  <r>
    <x v="6"/>
    <s v="Los Angeles"/>
    <x v="13"/>
    <s v="Culver City"/>
    <x v="0"/>
    <s v="No"/>
    <s v="BRIDGE NO. PM00167, Bridge Preventive Maintenance Program (BPMP) various bridges in Culver City.  See Caltrans Local Assistance HBP website for backup list of projects."/>
    <s v="5240(037)"/>
    <n v="1293954.48"/>
    <n v="0"/>
    <n v="1293954.48"/>
    <s v="Not Obligated"/>
    <d v="2019-12-10T00:00:00"/>
    <m/>
    <m/>
    <d v="2026-05-20T00:00:00"/>
    <m/>
  </r>
  <r>
    <x v="6"/>
    <s v="Los Angeles"/>
    <x v="13"/>
    <s v="Glendora"/>
    <x v="0"/>
    <s v="No"/>
    <s v="BRIDGE NO. 53C0780, LONE HILL AVE OVER SAN DIMAS WASH, 0.1 MI N FOOTHILL FWY.    Stand alone Bridge Preventive maintenance;  seal bridge deck and repaint the bridge rails. No added capacity."/>
    <s v="5204(018)"/>
    <n v="277554.82949999999"/>
    <n v="277555"/>
    <n v="-0.17050000000745058"/>
    <s v="OK"/>
    <d v="2013-05-22T00:00:00"/>
    <m/>
    <d v="2026-04-23T00:00:00"/>
    <d v="2026-04-08T00:00:00"/>
    <s v="5/4/2026 DLA-Admin:  E76 process complete."/>
  </r>
  <r>
    <x v="6"/>
    <s v="Los Angeles"/>
    <x v="13"/>
    <s v="Industry"/>
    <x v="1"/>
    <s v="No"/>
    <s v="BRIDGE NO. 53C1485, ANAHEIM-PUENTE RD OVER SAN JOSE CRK, 0.3MI W/O AZUSA AVE.   Standalone Bridge Preventive Maintenance."/>
    <m/>
    <n v="87644.7"/>
    <m/>
    <n v="87644.7"/>
    <s v="Not Obligated"/>
    <m/>
    <m/>
    <m/>
    <m/>
    <m/>
  </r>
  <r>
    <x v="6"/>
    <s v="Los Angeles"/>
    <x v="13"/>
    <s v="Long Beach"/>
    <x v="1"/>
    <s v="No"/>
    <s v="BRIDGE NO. 53C0024, RAVENNA DR OVER RIVO ALTO CANAL, 0.1MI S/O 2ND ST.  Replace 2-lane bridge with 2-lane bridge."/>
    <s v="5108(245)"/>
    <n v="548886"/>
    <n v="548886"/>
    <n v="0"/>
    <s v="OK"/>
    <d v="2026-04-23T00:00:00"/>
    <m/>
    <m/>
    <m/>
    <s v="5/4/2026 DLA-Admin:  E76 process complete."/>
  </r>
  <r>
    <x v="6"/>
    <s v="Los Angeles"/>
    <x v="13"/>
    <s v="Long Beach"/>
    <x v="0"/>
    <s v="No"/>
    <s v="BRIDGE NO. 53C0208, ORANGE AVE &amp; HILL S, OVER ORANGE AVE OH (SPTCO), 1/2 MI S WILLOW ST.    Rehabilitate existing bridge - replace deck and bridge rails. Not capacity increasing. Scope not clear."/>
    <s v="5108(244)"/>
    <n v="470979.6"/>
    <n v="470979"/>
    <n v="0.59999999997671694"/>
    <s v="OK"/>
    <d v="2026-04-27T00:00:00"/>
    <m/>
    <m/>
    <m/>
    <s v="5/1/2026 DLA-Admin:  E76 process complete."/>
  </r>
  <r>
    <x v="6"/>
    <s v="Los Angeles"/>
    <x v="13"/>
    <s v="Long Beach"/>
    <x v="2"/>
    <s v="No"/>
    <s v="BRIDGE NO. 53C0209, 2ND ST OVER MARINE STADIUM &amp; APPIAN, 0.3 MI W/O PACFC CST HWY.   Bridge Rehabilitation. Rehabilitation, replace concrete deck and barrier rail. (No added capacity)"/>
    <s v="5108(197)"/>
    <n v="16074834.75"/>
    <n v="0"/>
    <n v="16074834.75"/>
    <s v="Not Obligated"/>
    <d v="2020-12-28T00:00:00"/>
    <m/>
    <m/>
    <d v="2026-06-01T00:00:00"/>
    <m/>
  </r>
  <r>
    <x v="6"/>
    <s v="Los Angeles"/>
    <x v="13"/>
    <s v="Long Beach"/>
    <x v="0"/>
    <s v="No"/>
    <s v="BRIDGE NO. PM00206, Bridge Preventive Maintenance Program (BPMP), various bridges in the City of Long Beach. See Caltrans Local Assistance HBP website for backup list of projects."/>
    <s v="5108(246)"/>
    <n v="212800"/>
    <n v="212800"/>
    <n v="0"/>
    <s v="OK"/>
    <d v="2026-07-23T00:00:00"/>
    <m/>
    <m/>
    <m/>
    <s v="8/3/2026 DLA-Admin:  E76 process complete."/>
  </r>
  <r>
    <x v="6"/>
    <s v="Los Angeles"/>
    <x v="13"/>
    <s v="Los Angeles"/>
    <x v="2"/>
    <s v="Yes"/>
    <s v="Glendale Blvd.- Hyperion Ave complex of bridges over LA River, I-5 and Riverside Drive,  rehabilitation / seismic retrofit; upgrade bridge railing; includes bridges 53C1881, 53C1882, 53C1883, 53C1884. No additional lanes. Realign I-5 north bound off ramp.  High cost project agreement required."/>
    <s v="5006(337)"/>
    <n v="39999999.967200004"/>
    <n v="40000000"/>
    <n v="-3.2799996435642242E-2"/>
    <s v="OK"/>
    <d v="2002-09-05T00:00:00"/>
    <d v="2015-05-28T00:00:00"/>
    <d v="2022-09-13T00:00:00"/>
    <d v="2026-05-27T00:00:00"/>
    <s v="7/1/2026 DLA-Admin:  E76 process complete."/>
  </r>
  <r>
    <x v="6"/>
    <s v="Los Angeles"/>
    <x v="13"/>
    <s v="Los Angeles County"/>
    <x v="0"/>
    <s v="No"/>
    <s v="BRIDGE NO. 53C0967, LTTLE TUJUNGA CYN OVER BUCK CANYON, 6 MI N OF FOOTHILL BLVD.    Replace existing 2 lane bridge with 2 lane bridge.  8/13/2010:  Toll Credits programmed for PE &amp; CON.  4/26/2018:  Toll credits for CON deleted."/>
    <s v="5953(623)"/>
    <n v="679600"/>
    <n v="0"/>
    <n v="679600"/>
    <s v="Not Obligated"/>
    <d v="2011-06-08T00:00:00"/>
    <m/>
    <m/>
    <d v="2022-05-12T00:00:00"/>
    <m/>
  </r>
  <r>
    <x v="6"/>
    <s v="Los Angeles"/>
    <x v="13"/>
    <s v="Los Angeles County"/>
    <x v="0"/>
    <s v="Yes"/>
    <s v="BRIDGE NO. 53C1403, THE OLD RD, OVER CASTAIC CREEK, 0.8 MI N STATE HWY 126. LSSRP Seismic Retrofit."/>
    <s v="5953(650)"/>
    <n v="2230956"/>
    <n v="2230956"/>
    <n v="0"/>
    <s v="OK"/>
    <d v="2010-09-10T00:00:00"/>
    <m/>
    <d v="2026-07-20T00:00:00"/>
    <d v="2022-04-05T00:00:00"/>
    <s v="8/3/2026 DLA-Admin:  E76 process complete."/>
  </r>
  <r>
    <x v="6"/>
    <s v="Los Angeles"/>
    <x v="13"/>
    <s v="Pasadena"/>
    <x v="1"/>
    <s v="No"/>
    <s v="BRIDGE NO. 53C1041, HOLLY STREET OVER ARROYO BL &amp; ARROYO SECO, 0.2 MI W VENTURA FWY.    Bridge rehabilitation and voluntary seismic retrofit for historic bridge. (No added capacity)  2/12/2013:  Toll Credits programmed for PE &amp; CON.  5/13/2021:  Toll credits used for R/W."/>
    <s v="5064(078)"/>
    <n v="7177500"/>
    <n v="7177500"/>
    <n v="0"/>
    <s v="OK"/>
    <d v="2015-08-25T00:00:00"/>
    <m/>
    <d v="2026-06-17T00:00:00"/>
    <d v="2026-04-24T00:00:00"/>
    <s v="7/1/2026 DLA-Admin:  E76 process complete."/>
  </r>
  <r>
    <x v="6"/>
    <s v="Los Angeles"/>
    <x v="13"/>
    <s v="Santa Clarita"/>
    <x v="0"/>
    <s v="No"/>
    <s v="BRIDGE NO. PM00233,  Bridge Preventive Maintenance Program (BPMP), various bridges in the City of Santa Clarita.  See Caltrans Local Assistance HBP website for backup list of projects."/>
    <s v="5450(115)"/>
    <n v="461412"/>
    <n v="461412"/>
    <n v="0"/>
    <s v="OK"/>
    <d v="2026-05-21T00:00:00"/>
    <m/>
    <m/>
    <m/>
    <s v="6/1/2026 DLA-Admin:  E76 process complete."/>
  </r>
  <r>
    <x v="6"/>
    <s v="Los Angeles"/>
    <x v="13"/>
    <s v="Santa Monica"/>
    <x v="1"/>
    <s v="No"/>
    <s v="BRIDGE NO. 53C1900, COLORADO AVE OVER APPIAN WAY/PROMENDAE, 0.6 MI W/O LINCOLN BLVD.    Replace existing  2 lane bridge with new 2 lane bridge.  3/14/2011:  Toll Credits programmed for PE &amp; CON.  10/25/2016:  Toll credits used for R/W."/>
    <s v="5107(033)"/>
    <n v="4480000"/>
    <n v="4480000"/>
    <n v="0"/>
    <s v="OK"/>
    <d v="2012-03-16T00:00:00"/>
    <m/>
    <d v="2025-04-04T00:00:00"/>
    <d v="2026-07-10T00:00:00"/>
    <s v="5/1/2026 DLA-Admin:  E76 process complete."/>
  </r>
  <r>
    <x v="6"/>
    <s v="Ventura"/>
    <x v="14"/>
    <s v="Oxnard"/>
    <x v="2"/>
    <s v="No"/>
    <s v="BRIDGE NO. 52C0108, CHANNEL ISLANDS BL, OVER MANDALAY BAY, 0.4 MI E OF HARBOR BLVD.    Bridge rehabilitation.  No adding lanes."/>
    <s v="5129(069)"/>
    <n v="707971.75410000002"/>
    <n v="0"/>
    <n v="707971.75410000002"/>
    <s v="Not Obligated"/>
    <d v="2011-08-25T00:00:00"/>
    <m/>
    <d v="2022-07-18T00:00:00"/>
    <d v="2025-07-18T00:00:00"/>
    <s v="7/30/2026 Seng Lo:  Funds Reserved, waiting for transmittal to FHWA."/>
  </r>
  <r>
    <x v="6"/>
    <s v="Ventura"/>
    <x v="14"/>
    <s v="San Buena Ventura"/>
    <x v="2"/>
    <s v="No"/>
    <s v="BRIDGE NO. 52C0061, MAIN ST OVER VENTURA RIVER, 0.5 MI W OF VENTURA AVE.    Replace 2-lane bridge with 2-lane bridge.  Other Federal funds on project must be programmed in FTIP. High Cost Project Agreement is required to program CON federal funds within 4 year element of FTIP"/>
    <s v="5026(065)"/>
    <n v="2619886.8813"/>
    <n v="0"/>
    <n v="2619886.8813"/>
    <s v="Not Obligated"/>
    <d v="2021-08-16T00:00:00"/>
    <m/>
    <m/>
    <d v="2026-02-13T00:00:00"/>
    <s v="8/3/2026 Seng Lo:  Funds Reserved, waiting for transmittal to FHWA."/>
  </r>
  <r>
    <x v="6"/>
    <s v="Ventura"/>
    <x v="14"/>
    <s v="Ventura County"/>
    <x v="0"/>
    <s v="No"/>
    <s v="BRIDGE NO. PM00186,  Bridge Preventive Maintenance Program (BPMP) various bridges in Ventura County.  See Caltrans Local Assistance HBP website for backup list of projects._x000a_"/>
    <s v="5952(223)"/>
    <n v="232560"/>
    <n v="232560"/>
    <n v="0"/>
    <s v="OK"/>
    <d v="2024-04-18T00:00:00"/>
    <m/>
    <d v="2026-03-25T00:00:00"/>
    <d v="2026-03-18T00:00:00"/>
    <s v="4/1/2026 DLA-Admin:  E76 process complete."/>
  </r>
  <r>
    <x v="7"/>
    <s v="Riverside"/>
    <x v="15"/>
    <s v="Coachella"/>
    <x v="2"/>
    <s v="No"/>
    <s v="BRIDGE NO. 00L0055, AVENUE 50 OVER COACHELLA STORMWATER CHANNEL, (aka Whitewater River).  Replace existing 2 lane low water crossing with 6 lane bridge.  (Capacity increasing). High Cost project agreement required."/>
    <s v="NBIL(536)"/>
    <n v="23780673.6336"/>
    <n v="23780674"/>
    <n v="-0.36639999970793724"/>
    <s v="OK"/>
    <d v="2014-09-19T00:00:00"/>
    <d v="2022-07-14T00:00:00"/>
    <d v="2026-05-05T00:00:00"/>
    <d v="2026-06-24T00:00:00"/>
    <s v="6/1/2026 DLA-Admin:  E76 process complete."/>
  </r>
  <r>
    <x v="7"/>
    <s v="Riverside"/>
    <x v="15"/>
    <s v="Palm Springs"/>
    <x v="2"/>
    <s v="No"/>
    <s v="BRIDGE NO. 56C0287, RAMON ROAD OVER WHITEWATER RIVER, 0.8 MI. E/O GENE AUTRY TR.    Widen 4 lane bridge to 6 lane bridge, seismic retrofit as necessary, scour countermeasures as necessary. High Cost Project agreement required."/>
    <s v="5282(040)"/>
    <n v="19999999.983600002"/>
    <n v="0"/>
    <n v="19999999.983600002"/>
    <s v="Not Obligated"/>
    <d v="2011-06-01T00:00:00"/>
    <d v="2016-06-09T00:00:00"/>
    <m/>
    <d v="2026-04-15T00:00:00"/>
    <s v="7/9/2026 Seng Lo:  Funds Reserved, waiting for transmittal to FHWA."/>
  </r>
  <r>
    <x v="7"/>
    <s v="Riverside"/>
    <x v="15"/>
    <s v="Palm Springs"/>
    <x v="0"/>
    <s v="No"/>
    <s v="BRIDGE NO. 56C0408, S PALM CANYON DR. OVER TAHQUITZ CREEK CHANNEL, 0.4 MI. S/O RAMON ROAD.    Replace 4 lane bridge with new 4 lane bridge."/>
    <s v="5282(042)"/>
    <n v="4247669.4000000004"/>
    <n v="0"/>
    <n v="4247669.4000000004"/>
    <s v="Not Obligated"/>
    <d v="2013-08-30T00:00:00"/>
    <d v="2018-08-11T00:00:00"/>
    <d v="2024-03-05T00:00:00"/>
    <d v="2026-06-10T00:00:00"/>
    <s v="4/8/2026 Roberta Jensen:  EPSP/Post-programming approved - Submit E76 to HQ."/>
  </r>
  <r>
    <x v="7"/>
    <s v="Riverside"/>
    <x v="15"/>
    <s v="Palm Springs"/>
    <x v="0"/>
    <s v="No"/>
    <s v="BRIDGE NO. 56C0409, E PALM CANYON DR OVER PALM CANYON WASH, 0.5 MI. E/O FARREL DRIVE.   Bridge rehabilitation project.  Widen existing 4 lane bridge to add shoulders and sidewalk (no added capacity)._x000a_"/>
    <s v="5282(041)"/>
    <n v="6431350.3799999999"/>
    <n v="6431350"/>
    <n v="0.37999999988824129"/>
    <s v="OK"/>
    <d v="2013-08-30T00:00:00"/>
    <d v="2020-08-24T00:00:00"/>
    <d v="2025-08-15T00:00:00"/>
    <d v="2026-06-05T00:00:00"/>
    <s v="5/4/2026 DLA-Admin:  E76 process complete."/>
  </r>
  <r>
    <x v="7"/>
    <s v="Riverside"/>
    <x v="15"/>
    <s v="Riverside County"/>
    <x v="0"/>
    <s v="No"/>
    <s v="BRIDGE NO. 56C0020, AIRPORT BOULEVARD OVER WHITEWATER RIVER, 0.21 MI. E/O RTE. 111 HWY.   Replace existing two lane bridge with two lane bridge, with a center turn lane, not capacity increasing."/>
    <s v="5956(231)"/>
    <n v="1150890"/>
    <n v="1150890"/>
    <n v="0"/>
    <s v="OK"/>
    <d v="2013-08-30T00:00:00"/>
    <d v="2024-02-14T00:00:00"/>
    <m/>
    <d v="2026-04-17T00:00:00"/>
    <s v="8/3/2026 DLA-Admin:  E76 process complete."/>
  </r>
  <r>
    <x v="7"/>
    <s v="Riverside"/>
    <x v="15"/>
    <s v="Riverside County"/>
    <x v="2"/>
    <s v="No"/>
    <s v="BRIDGE NO. 56C0024, MARKET STREET OVER SANTA ANA RIVER, 0.4 MI NW OF SR 60.    Replace existing 2 lane bridge with 4 lane bridge, capacity increasing. (High cost project agreement required)"/>
    <s v="5956(200)"/>
    <n v="2585076"/>
    <n v="2585076"/>
    <n v="0"/>
    <s v="OK"/>
    <d v="2012-03-26T00:00:00"/>
    <d v="2021-03-25T00:00:00"/>
    <d v="2026-07-09T00:00:00"/>
    <d v="2026-06-24T00:00:00"/>
    <s v="8/3/2026 DLA-Admin:  E76 process complete."/>
  </r>
  <r>
    <x v="7"/>
    <s v="Riverside"/>
    <x v="15"/>
    <s v="Riverside County"/>
    <x v="0"/>
    <s v="Yes"/>
    <s v="BRIDGE NO. 56C0071, MSSN BL/BUENA VST, OVER SANTA ANA RIVER, 1.47 MI W/O SH 91 ON 7TH.  Combined funding of LSSRP Seismic Retrofit and HBP funds for the replacement project (High cost project agreement required).  Replace existing 4 lane bridge with 4 lane bridge."/>
    <s v="5956(192)"/>
    <n v="38881303.016400002"/>
    <n v="0"/>
    <n v="38881303.016400002"/>
    <s v="Not Obligated"/>
    <d v="2010-07-07T00:00:00"/>
    <d v="2019-09-13T00:00:00"/>
    <d v="2025-08-07T00:00:00"/>
    <d v="2026-07-31T00:00:00"/>
    <s v="4/16/2026 Roberta Jensen:  Funds Reserved, waiting for transmittal to FHWA."/>
  </r>
  <r>
    <x v="7"/>
    <s v="Riverside"/>
    <x v="15"/>
    <s v="Riverside County"/>
    <x v="1"/>
    <s v="No"/>
    <s v="BRIDGE NO. 56C0099, RAILROAD AVE OVER FORNAT WASH, 2.9 MI. W/O VERBENIA AVE.    Replace existing two lane bridge with two lane bridge.  10/9/2012:  Toll Credits programmed for PE, R/W, &amp; CON."/>
    <s v="5956(228)"/>
    <n v="281000"/>
    <n v="281000"/>
    <n v="0"/>
    <s v="OK"/>
    <d v="2013-08-30T00:00:00"/>
    <d v="2023-08-23T00:00:00"/>
    <m/>
    <d v="2026-02-11T00:00:00"/>
    <s v="5/4/2026 DLA-Admin:  E76 process complete."/>
  </r>
  <r>
    <x v="7"/>
    <s v="Riverside"/>
    <x v="15"/>
    <s v="Riverside County"/>
    <x v="1"/>
    <s v="No"/>
    <s v="BRIDGE NO. 56C0101, RAILROAD AVENUE OVER EAST CHANNEL STUBBE WASH, 0.2 MI. W/O VERBENIA AVE..    Replace two lane bridge with two lane bridge.  10/9/2012:  Toll Credits programmed for PE, R/W, &amp; CON."/>
    <s v="5956(229)"/>
    <n v="276000"/>
    <n v="276000"/>
    <n v="0"/>
    <s v="OK"/>
    <d v="2013-08-30T00:00:00"/>
    <d v="2023-08-23T00:00:00"/>
    <m/>
    <d v="2026-02-11T00:00:00"/>
    <s v="5/4/2026 DLA-Admin:  E76 process complete."/>
  </r>
  <r>
    <x v="7"/>
    <s v="Riverside"/>
    <x v="15"/>
    <s v="Riverside County"/>
    <x v="1"/>
    <s v="No"/>
    <s v="BRIDGE NO. 56C0255, 35TH AVENUE, OVER PALO VERDE LAGOON, 1.5 MI. E/O RTE. 78 HWY. Rehabilitate existing 2-lane bridge. Not capacity increasing. Scope not clear"/>
    <s v="5956(301)"/>
    <n v="177060"/>
    <n v="177060"/>
    <n v="0"/>
    <s v="OK"/>
    <d v="2026-05-19T00:00:00"/>
    <m/>
    <m/>
    <m/>
    <s v="6/1/2026 DLA-Admin:  E76 process complete."/>
  </r>
  <r>
    <x v="7"/>
    <s v="Riverside"/>
    <x v="15"/>
    <s v="Riverside County"/>
    <x v="0"/>
    <s v="No"/>
    <s v="BRIDGE NO. 56C0446, HAMNER AVENUE OVER SANTA ANA RIVER, 0.5 MI. N/O SIXTH STREET.    Replace two lane bridge with six lane bridge. Other federal funds must be programmed in the TIP. High cost bridge agreement will need to be signed."/>
    <s v="5956(284)"/>
    <n v="718737.00210000004"/>
    <n v="718737"/>
    <n v="2.1000000415369868E-3"/>
    <s v="OK"/>
    <d v="2013-08-30T00:00:00"/>
    <d v="2019-07-24T00:00:00"/>
    <d v="2024-07-30T00:00:00"/>
    <d v="2026-07-06T00:00:00"/>
    <s v="1/2/2026 DLA-Admin:  E76 process complete."/>
  </r>
  <r>
    <x v="7"/>
    <s v="Riverside"/>
    <x v="15"/>
    <s v="Riverside County"/>
    <x v="0"/>
    <s v="No"/>
    <s v="BRIDGE NO. 56C0523, GILMAN SPRINGS RD. OVER POTRERO CREEK, 0.5 MI. SE/O SANDERSON AV.   Replace existing 2-lane bridge with a 2-lane bridge on a new road alignment (roadway realignment scope not clear).  No increase capacity."/>
    <s v="5956(238)"/>
    <n v="717093"/>
    <n v="0"/>
    <n v="717093"/>
    <s v="Not Obligated"/>
    <d v="2014-08-19T00:00:00"/>
    <m/>
    <m/>
    <d v="2025-04-16T00:00:00"/>
    <s v="3/24/2026 Esayas Hagos:  E76 waiting for EPSP or Post programming approval from HQ."/>
  </r>
  <r>
    <x v="7"/>
    <s v="Riverside"/>
    <x v="15"/>
    <s v="Riverside County"/>
    <x v="0"/>
    <s v="No"/>
    <s v="BRIDGE NO. PM00076, Bridge Preventive Maintenance Program, various locations in Riverside County.  See Caltrans Local Assistance HBP web site for backup list of bridges."/>
    <s v="5956(224)"/>
    <n v="805046.66969999997"/>
    <n v="805046"/>
    <n v="0.66969999996945262"/>
    <s v="OK"/>
    <d v="2013-08-30T00:00:00"/>
    <m/>
    <d v="2025-07-28T00:00:00"/>
    <d v="2026-04-15T00:00:00"/>
    <s v="8/3/2026 DLA-Admin:  E76 process complete."/>
  </r>
  <r>
    <x v="7"/>
    <s v="Riverside"/>
    <x v="15"/>
    <s v="Riverside County"/>
    <x v="0"/>
    <s v="No"/>
    <s v="BRIDGE NO. PM00229, Bridge Preventive Maintenance Program (BPMP), various bridges in Riverside County. See Caltrans Local Assistance HBP website for backup list of projects."/>
    <s v="5956(302)"/>
    <n v="947200"/>
    <n v="947200"/>
    <n v="0"/>
    <s v="OK"/>
    <d v="2026-07-14T00:00:00"/>
    <m/>
    <m/>
    <m/>
    <s v="8/3/2026 DLA-Admin:  E76 process complete."/>
  </r>
  <r>
    <x v="7"/>
    <s v="Riverside"/>
    <x v="15"/>
    <s v="Twenty-Nine Palms Band of Mission Indians"/>
    <x v="2"/>
    <s v="No"/>
    <s v="BRIDGE NO. 56C0318, DILLON ROAD OVER WHITEWATER RIVER, 0.12 MI. SE/O SR 86S.    Replace 2-lane bridge with 6-lane bridge.  Capacity increasing and high cost bridge project. RTP ID 2016A319. Other Federal funds must be programmed in FTIP. High cost agreement required. Scope not clear."/>
    <s v="7302(001)"/>
    <n v="3600000"/>
    <n v="2700000"/>
    <n v="900000"/>
    <s v="Not Obligated"/>
    <d v="2025-09-08T00:00:00"/>
    <d v="2025-09-08T00:00:00"/>
    <m/>
    <d v="2026-07-31T00:00:00"/>
    <m/>
  </r>
  <r>
    <x v="7"/>
    <s v="San Bernardino"/>
    <x v="16"/>
    <s v="Apple Valley"/>
    <x v="2"/>
    <s v="No"/>
    <s v="BRIDGE NO. 54C0086, BEAR VALLEY RD OVER MOJAVE RIVER, 5 MI E RTE I-15.    Bridge Rehabilitation, no added capacity. High Cost project agreement required. Other Federal Funds must be shown in the FTIP."/>
    <s v="5453(018)"/>
    <n v="22684739.516399998"/>
    <n v="0"/>
    <n v="22684739.516399998"/>
    <s v="Not Obligated"/>
    <d v="2013-06-12T00:00:00"/>
    <d v="2018-08-11T00:00:00"/>
    <d v="2025-05-29T00:00:00"/>
    <d v="2026-07-06T00:00:00"/>
    <m/>
  </r>
  <r>
    <x v="7"/>
    <s v="San Bernardino"/>
    <x v="16"/>
    <s v="Colton"/>
    <x v="0"/>
    <s v="Yes"/>
    <s v="BRIDGE NO. 54C0077, LA CADENA DR OVER SANTA ANA RIVER, 1.5 MI SOUTH OF I-10.    Replace existing 4-lane bridge with 4-lane bridge with minor seismic funds."/>
    <s v="5065(014)"/>
    <n v="12729657.876"/>
    <n v="12729658"/>
    <n v="-0.12399999983608723"/>
    <s v="OK"/>
    <d v="2012-04-13T00:00:00"/>
    <d v="2018-12-10T00:00:00"/>
    <d v="2026-05-05T00:00:00"/>
    <d v="2026-04-15T00:00:00"/>
    <s v="6/1/2026 DLA-Admin:  E76 process complete."/>
  </r>
  <r>
    <x v="7"/>
    <s v="San Bernardino"/>
    <x v="16"/>
    <s v="Colton"/>
    <x v="2"/>
    <s v="Yes"/>
    <s v="BRIDGE NO. 54C0101, MT VERNON AVE OVER UP RR &amp; AMTRAK, 0.1 MI S/O I-10.    Bridge Rehabilitation, widen from two lanes to four lanes with shoulders and sidewalk (Mixed funding with LSSRP) (Capacity increasing must be in RTP)."/>
    <s v="5065(023)"/>
    <n v="9422690.5500000007"/>
    <n v="9422691"/>
    <n v="-0.44999999925494194"/>
    <s v="OK"/>
    <d v="2012-05-08T00:00:00"/>
    <d v="2019-05-24T00:00:00"/>
    <d v="2026-07-14T00:00:00"/>
    <d v="2026-06-24T00:00:00"/>
    <s v="8/3/2026 DLA-Admin:  E76 process complete."/>
  </r>
  <r>
    <x v="7"/>
    <s v="San Bernardino"/>
    <x v="16"/>
    <s v="Colton"/>
    <x v="0"/>
    <s v="Yes"/>
    <s v="BRIDGE NO. 54C0379, BARTON RD, OVER UP RR, 0.25 MI W ROUTE 215.    Replace 2 lane bridge with new 2 lane Asphalt roadway, Minor seismic contribution. The City of Colton will be the implementing agency for design and construction."/>
    <s v="5421(002)"/>
    <n v="1838148.39"/>
    <n v="0"/>
    <n v="1838148.39"/>
    <s v="Not Obligated"/>
    <d v="2017-06-16T00:00:00"/>
    <d v="2022-07-01T00:00:00"/>
    <m/>
    <d v="2026-06-01T00:00:00"/>
    <m/>
  </r>
  <r>
    <x v="7"/>
    <s v="San Bernardino"/>
    <x v="16"/>
    <s v="Highland"/>
    <x v="0"/>
    <s v="No"/>
    <s v="BRIDGE NO. 54C0035 (previously shown as 00L0028), BASELINE, OVER CITY CREEK.  Replace 4 lane bridge with 4 lane bridge. SCAG Project id 200019. High Cost project agreement required for this project._x000a__x000a_"/>
    <s v="NBIL(505)"/>
    <n v="4947964.3902390003"/>
    <n v="4947965"/>
    <n v="-0.60976099967956543"/>
    <s v="OK"/>
    <d v="2019-05-28T00:00:00"/>
    <d v="2020-03-25T00:00:00"/>
    <m/>
    <d v="2026-05-01T00:00:00"/>
    <s v="8/3/2026 DLA-Admin:  E76 process complete."/>
  </r>
  <r>
    <x v="7"/>
    <s v="San Bernardino"/>
    <x v="16"/>
    <s v="Redlands"/>
    <x v="0"/>
    <s v="No"/>
    <s v="BRIDGE NO. PM00235,  Bridge Preventive Maintenance Program (BPMP), various bridges in the City of Redlands. See Caltrans Local Assistance HBP website for backup list of projects."/>
    <s v="5083(033)"/>
    <n v="416800"/>
    <m/>
    <n v="416800"/>
    <s v="Not Obligated"/>
    <m/>
    <m/>
    <m/>
    <m/>
    <m/>
  </r>
  <r>
    <x v="7"/>
    <s v="San Bernardino"/>
    <x v="16"/>
    <s v="San Bernardino County"/>
    <x v="0"/>
    <s v="No"/>
    <s v="BRIDGE NO. 54C0025, GLEN HELEN PKWY, OVER CAJON WASH, .6 MI S OF ROUTE I-215.    Replace 2 lane bridge with 4 lane bridge. High cost agreement required,"/>
    <s v="5954(108)"/>
    <n v="19703388.186299998"/>
    <n v="19703388"/>
    <n v="0.18629999831318855"/>
    <s v="OK"/>
    <d v="2012-09-12T00:00:00"/>
    <d v="2012-09-12T00:00:00"/>
    <d v="2024-09-10T00:00:00"/>
    <d v="2026-02-20T00:00:00"/>
    <s v="4/1/2026 DLA-Admin:  E76 process complete."/>
  </r>
  <r>
    <x v="7"/>
    <s v="San Bernardino"/>
    <x v="16"/>
    <s v="San Bernardino County"/>
    <x v="0"/>
    <s v="No"/>
    <s v="BRIDGE NO. 54C0239, NAT TRAILS HWY OVER AVON WASH, 9.5 MI E OF CRUCERO RD.  Replace 2-lane timber bridge with 2-lane bridge."/>
    <m/>
    <n v="800000"/>
    <m/>
    <n v="800000"/>
    <s v="Not Obligated"/>
    <m/>
    <m/>
    <m/>
    <m/>
    <m/>
  </r>
  <r>
    <x v="7"/>
    <s v="San Bernardino"/>
    <x v="16"/>
    <s v="San Bernardino County"/>
    <x v="0"/>
    <s v="No"/>
    <s v="BRIDGE NO. 54C0670, ROCK SPRINGS ROAD OVER MOJAVE RIVER, .9 MI E ARROWHEAD LK RD.    Replace 2 lane bridge with 2 lane bridge.  This project has limited HBP eligiblity."/>
    <s v="5954(135)"/>
    <n v="9663492.1500000004"/>
    <n v="9663492"/>
    <n v="0.15000000037252903"/>
    <s v="OK"/>
    <m/>
    <d v="2019-09-19T00:00:00"/>
    <d v="2025-04-28T00:00:00"/>
    <d v="2026-04-08T00:00:00"/>
    <s v="8/3/2026 DLA-Admin:  E76 process complete."/>
  </r>
  <r>
    <x v="8"/>
    <s v="Inyo"/>
    <x v="0"/>
    <s v="Inyo County"/>
    <x v="1"/>
    <s v="No"/>
    <s v="BRIDGE NO. 48C0011, CARROLL CRK RD OVER LOS ANGELES AQUEDUCT, 0.4 MI W OF RTE 395 JCT.    Bridge replacement. No adding lane capacity.  9/3/2010:  Toll Credits programmed for PE &amp; CON.  9/20/2012:  Toll credits used for R/W."/>
    <s v="5948(074)"/>
    <n v="2450000"/>
    <n v="2450000"/>
    <n v="0"/>
    <s v="OK"/>
    <d v="2011-05-23T00:00:00"/>
    <d v="2019-04-05T00:00:00"/>
    <d v="2026-04-14T00:00:00"/>
    <d v="2026-04-22T00:00:00"/>
    <s v="5/1/2026 DLA-Admin:  E76 process complete."/>
  </r>
  <r>
    <x v="9"/>
    <s v="Amador"/>
    <x v="0"/>
    <s v="Amador County"/>
    <x v="0"/>
    <s v="No"/>
    <s v="BRIDGE NO. 26C0021, FIDDLETOWN ROAD OVER NORTH FORK DRY CREEK, 0.2 MI E AMERICAN FLAT RD.  Replace existing 2-lane bridge with a standard 2-lane bridge."/>
    <s v="5926(035)"/>
    <n v="3019758.3"/>
    <n v="3019758"/>
    <n v="0.29999999981373549"/>
    <s v="OK"/>
    <d v="2006-09-08T00:00:00"/>
    <d v="2016-06-27T00:00:00"/>
    <d v="2026-05-19T00:00:00"/>
    <d v="2026-04-10T00:00:00"/>
    <s v="6/1/2026 DLA-Admin:  E76 process complete."/>
  </r>
  <r>
    <x v="9"/>
    <s v="Calaveras"/>
    <x v="0"/>
    <s v="Calaveras County"/>
    <x v="1"/>
    <s v="No"/>
    <s v="BRIDGE NO. 30C0018, LIME CREEK ROAD OVER YOUNGS CREEK, 0.6 MI. SW/O SR12.  Replace 2-lane bridge with a standard 2-lane bridge.  9/16/2010:  Toll Credits programmed for PE, R/W, &amp; CON."/>
    <s v="5930(058)"/>
    <n v="77399"/>
    <n v="77399"/>
    <n v="0"/>
    <s v="OK"/>
    <d v="2011-05-03T00:00:00"/>
    <d v="2019-03-05T00:00:00"/>
    <d v="2024-09-16T00:00:00"/>
    <d v="2026-05-20T00:00:00"/>
    <s v="8/3/2026 DLA-Admin:  E76 process complete."/>
  </r>
  <r>
    <x v="9"/>
    <s v="Calaveras"/>
    <x v="0"/>
    <s v="Calaveras County"/>
    <x v="1"/>
    <s v="No"/>
    <s v="BRIDGE NO. 30C0048, DOGTOWN ROAD OVER FRENCH GULCH, 3.9 MI. N/O SR49.  Replace one-lane bridge with a standard 2-lane bridge.  No added lane capacity.  9/22/2010:  Toll Credits programmed for PE, R/W, &amp; CON."/>
    <s v="5930(061)"/>
    <n v="570366"/>
    <n v="570366"/>
    <n v="0"/>
    <s v="OK"/>
    <d v="2011-05-11T00:00:00"/>
    <d v="2018-06-15T00:00:00"/>
    <d v="2023-05-23T00:00:00"/>
    <d v="2026-05-06T00:00:00"/>
    <s v="4/1/2026 DLA-Admin:  E76 process complete."/>
  </r>
  <r>
    <x v="9"/>
    <s v="Calaveras"/>
    <x v="0"/>
    <s v="Calaveras County"/>
    <x v="1"/>
    <s v="No"/>
    <s v="BRIDGE NO. 30C0049, DOGTOWN ROAD OVER SAN DOMINGO CREEK, 4.5 MI. NE/0 SR 49.  Replace one-lane bridge with a standard 2-lane bridge.  No added lane capacity.  9/22/2010:  Toll Credits programmed for PE, R/W, &amp; CON."/>
    <s v="5930(062)"/>
    <n v="226000"/>
    <n v="0"/>
    <n v="226000"/>
    <s v="Not Obligated"/>
    <d v="2011-05-31T00:00:00"/>
    <d v="2018-06-15T00:00:00"/>
    <m/>
    <d v="2026-05-27T00:00:00"/>
    <m/>
  </r>
  <r>
    <x v="9"/>
    <s v="Calaveras"/>
    <x v="0"/>
    <s v="Calaveras County"/>
    <x v="1"/>
    <s v="No"/>
    <s v="BRIDGE NO. 30C0050, DOGTOWN ROAD OVER INDIAN CREEK, 6.5 MI. N/O SR49.  Replace one-lane bridge with a standard 2-lane bridge.  No added lane capacity.  9/23/2010:  Toll Credits programmed for PE, R/W, &amp; CON."/>
    <s v="5930(063)"/>
    <n v="2016000"/>
    <n v="2016000"/>
    <n v="0"/>
    <s v="OK"/>
    <d v="2011-05-18T00:00:00"/>
    <d v="2018-06-15T00:00:00"/>
    <d v="2025-11-18T00:00:00"/>
    <d v="2026-07-24T00:00:00"/>
    <s v="7/1/2026 DLA-Admin:  E76 process complete."/>
  </r>
  <r>
    <x v="9"/>
    <s v="Calaveras"/>
    <x v="0"/>
    <s v="Calaveras County"/>
    <x v="1"/>
    <s v="No"/>
    <s v="BRIDGE NO. 30C0051, DOGTOWN RD OVER INDIAN CREEK, 8.6 MI N OF SR 49.  Replace existing one-lane bridge with a standard 2-lane bridge.  No added lane capacity.  9/20/2011:  Toll Credits programmed for PE, R/W, &amp; CON."/>
    <s v="5930(074)"/>
    <n v="36800"/>
    <n v="4139"/>
    <n v="32661"/>
    <s v="Not Obligated"/>
    <d v="2012-04-03T00:00:00"/>
    <d v="2022-07-28T00:00:00"/>
    <m/>
    <d v="2026-07-15T00:00:00"/>
    <s v="2/2/2026 DLA-Admin:  E76 process complete."/>
  </r>
  <r>
    <x v="9"/>
    <s v="Mariposa"/>
    <x v="0"/>
    <s v="Mariposa County"/>
    <x v="1"/>
    <s v="No"/>
    <s v="BRIDGE NO. 40C0053, SCHOOL HOUSE ROAD OVER OWENS CREEK, 0.9 SE/O SR 140.  Replace existing 2-lane with 2 lane bridge. 05/23/2017:  Toll Credits programmed for PE, R/W, &amp; CON."/>
    <s v="5940(113)"/>
    <n v="435000"/>
    <n v="435000"/>
    <n v="0"/>
    <s v="OK"/>
    <d v="2014-06-23T00:00:00"/>
    <d v="2026-01-14T00:00:00"/>
    <m/>
    <d v="2025-12-03T00:00:00"/>
    <s v="2/2/2026 DLA-Admin:  E76 process complete."/>
  </r>
  <r>
    <x v="9"/>
    <s v="Merced"/>
    <x v="17"/>
    <s v="Merced County"/>
    <x v="1"/>
    <s v="No"/>
    <s v="BRIDGE NO 39C0217, JORGENSEN RD OVER OUTSIDE CANAL, 0.5 MI W OF WHITWORTH RD.  Replace 2-lane bridge with a standard 2-lane bridge.  9/7/2011:  Toll Credits programmed for PE, R/W, &amp; CON."/>
    <s v="5939(082)"/>
    <n v="448750"/>
    <n v="448750"/>
    <n v="0"/>
    <s v="OK"/>
    <d v="2012-02-16T00:00:00"/>
    <d v="2018-04-26T00:00:00"/>
    <d v="2025-04-28T00:00:00"/>
    <d v="2026-07-31T00:00:00"/>
    <s v="3/2/2026 DLA-Admin:  E76 process complete."/>
  </r>
  <r>
    <x v="9"/>
    <s v="Merced"/>
    <x v="17"/>
    <s v="Merced County"/>
    <x v="1"/>
    <s v="No"/>
    <s v="BRIDGE NO. 39C0275, ARROYA AVENUE OVER WEST DELTA CANAL, 0.9 MI. N/O SR 152.  Replace one-lane bridge with a standard 2-lane bridge. No added lane capacity.  10/8/2013:  Toll Credits programmed for PE, R/W, &amp; CON."/>
    <s v="5939(103)"/>
    <n v="996478"/>
    <n v="996478"/>
    <n v="0"/>
    <s v="OK"/>
    <d v="2014-07-21T00:00:00"/>
    <d v="2022-05-06T00:00:00"/>
    <d v="2025-04-03T00:00:00"/>
    <d v="2026-07-31T00:00:00"/>
    <s v="3/2/2026 DLA-Admin:  E76 process complete."/>
  </r>
  <r>
    <x v="9"/>
    <s v="Merced"/>
    <x v="17"/>
    <s v="Merced County"/>
    <x v="1"/>
    <s v="No"/>
    <s v="BRIDGE NO. 39C0286, ATWATER JORDAN ROAD OVER ATWATER CANAL, 0.3 MI. W/O CENTRAL AVENUE.  Replace existing 2-lane bridge. 10/8/2013:  Toll Credits programmed for PE, R/W, &amp; CON."/>
    <s v="5939(101)"/>
    <n v="253500"/>
    <n v="0"/>
    <n v="253500"/>
    <s v="Not Obligated"/>
    <d v="2014-05-05T00:00:00"/>
    <m/>
    <m/>
    <d v="2026-07-29T00:00:00"/>
    <m/>
  </r>
  <r>
    <x v="9"/>
    <s v="Merced"/>
    <x v="17"/>
    <s v="Merced County"/>
    <x v="1"/>
    <s v="No"/>
    <s v="BRIDGE NO. 39C0290, BURCHELL AVENUE OVER DUCK SLOUGH, 0.6 MI. N/O MARIPOSA WAY.  Replace 2-lane timber bridge with a standard 2-lane bridge.  9/21/2010:  Toll Credits programmed for PE, R/W, &amp; CON."/>
    <s v="5939(077)"/>
    <n v="2623500"/>
    <n v="2536360"/>
    <n v="87140"/>
    <s v="Not Obligated"/>
    <d v="2011-03-08T00:00:00"/>
    <d v="2019-09-11T00:00:00"/>
    <d v="2024-08-22T00:00:00"/>
    <d v="2026-06-22T00:00:00"/>
    <s v="7/31/2026 Jesus Serrano:  E76 received and under eligibility review in District."/>
  </r>
  <r>
    <x v="9"/>
    <s v="Merced"/>
    <x v="17"/>
    <s v="Merced County"/>
    <x v="0"/>
    <s v="No"/>
    <s v="BRIDGE NO. 39C0310, MERCED AVENUE OVER TURLOCK IRRIGATION DISTRICT (TID) LATERAL #6, 1.35 MI. S/O SR 99.  Replace existing 2-lane bridge with a wider 2 lane bridge."/>
    <s v="5939(102)"/>
    <n v="464627.57250000001"/>
    <n v="464628"/>
    <n v="-0.42749999999068677"/>
    <s v="OK"/>
    <d v="2014-05-05T00:00:00"/>
    <d v="2026-06-25T00:00:00"/>
    <m/>
    <d v="2026-03-18T00:00:00"/>
    <s v="7/1/2026 DLA-Admin:  E76 process complete."/>
  </r>
  <r>
    <x v="9"/>
    <s v="Merced"/>
    <x v="17"/>
    <s v="Merced County"/>
    <x v="1"/>
    <s v="No"/>
    <s v="BRIDGE NO. 39C0350, KIBBY ROAD OVER BEAR CREEK, 0.2 MI N/O S BEAR CREEK DR.  Replace 2-lane bridge with a standard 2-lane bridge.  7/5/2012:  Toll Credits programmed for PE, R/W, &amp; CON."/>
    <s v="5939(092)"/>
    <n v="1157206"/>
    <n v="1157206"/>
    <n v="0"/>
    <s v="OK"/>
    <d v="2013-04-17T00:00:00"/>
    <d v="2016-11-17T00:00:00"/>
    <d v="2024-03-11T00:00:00"/>
    <d v="2026-07-15T00:00:00"/>
    <s v="1/2/2026 DLA-Admin:  E76 process complete."/>
  </r>
  <r>
    <x v="9"/>
    <s v="Merced"/>
    <x v="17"/>
    <s v="Merced County"/>
    <x v="1"/>
    <s v="No"/>
    <s v="BRIDGE NO.39C0319, QUINLEY AVENUE OVER BLACK RASCAL CREEK, 0.6 MI S/O SR 140.  Replace 2-lane bridge with a new 2-lane bridge.  2/24/2015:  Toll Credits programmed for PE, R/W, &amp; CON."/>
    <s v="5939(107)"/>
    <n v="1118002"/>
    <n v="1118002"/>
    <n v="0"/>
    <s v="OK"/>
    <d v="2015-06-03T00:00:00"/>
    <d v="2020-01-14T00:00:00"/>
    <d v="2025-04-11T00:00:00"/>
    <d v="2026-07-15T00:00:00"/>
    <s v="3/2/2026 DLA-Admin:  E76 process complete."/>
  </r>
  <r>
    <x v="9"/>
    <s v="San Joaquin"/>
    <x v="18"/>
    <s v="San Joaquin County"/>
    <x v="0"/>
    <s v="No"/>
    <s v="BRIDGE NO. 29C0037, PELTIER RD OVER MOKELUMNE RIVER, 1.5 MI W/O LOWER SACRAMENTO RD.  Replace 2-lane bridge with a standard 2-lane bridge."/>
    <s v="5929(237)"/>
    <n v="338184.6"/>
    <n v="338185"/>
    <n v="-0.40000000002328306"/>
    <s v="OK"/>
    <d v="2011-12-08T00:00:00"/>
    <m/>
    <m/>
    <d v="2026-04-08T00:00:00"/>
    <s v="5/1/2026 DLA-Admin:  E76 process complete."/>
  </r>
  <r>
    <x v="9"/>
    <s v="San Joaquin"/>
    <x v="18"/>
    <s v="San Joaquin County"/>
    <x v="0"/>
    <s v="No"/>
    <s v="BRIDGE NO. 29C0051, ESCALON BELLOTA RD OVER MORMON SLOUGH, JUST S/E OF S.H. 26.   Replace 2-lane bridge with a standard 2-lane bridge._x000a_"/>
    <s v="5929(276)"/>
    <n v="438223.5"/>
    <n v="438223"/>
    <n v="0.5"/>
    <s v="OK"/>
    <d v="2015-05-27T00:00:00"/>
    <m/>
    <m/>
    <d v="2026-05-08T00:00:00"/>
    <s v="6/1/2026 DLA-Admin:  E76 process complete."/>
  </r>
  <r>
    <x v="9"/>
    <s v="San Joaquin"/>
    <x v="18"/>
    <s v="San Joaquin County"/>
    <x v="1"/>
    <s v="No"/>
    <s v="BRIDGE NO. 29C0292, COTTA ROAD OVER UPLAND CANAL, 1.0 MI W OF I-5.  Replace 2-lane bridge with a standard 2-lane bridge.  3/8/2011:  Toll Credits programmed for PE &amp; CON."/>
    <s v="5929(234)"/>
    <n v="1972971"/>
    <n v="1972971"/>
    <n v="0"/>
    <s v="OK"/>
    <d v="2011-11-09T00:00:00"/>
    <m/>
    <d v="2025-05-27T00:00:00"/>
    <d v="2026-04-03T00:00:00"/>
    <s v="6/1/2026 DLA-Admin:  E76 process complete."/>
  </r>
  <r>
    <x v="9"/>
    <s v="San Joaquin"/>
    <x v="18"/>
    <s v="San Joaquin County"/>
    <x v="1"/>
    <s v="No"/>
    <s v="BRIDGE NO. 29C0318, VAN ALLEN RD OVER SSJID CANAL, 0.2 MI N OF RIVER RD.   Standalone Bridge Preventive Maintenance."/>
    <s v="5929(344)"/>
    <n v="277098.90000000002"/>
    <m/>
    <n v="277098.90000000002"/>
    <s v="Not Obligated"/>
    <m/>
    <m/>
    <m/>
    <m/>
    <s v="10/29/2025 Jesus Serrano:  E76 received and under eligibility review in District."/>
  </r>
  <r>
    <x v="9"/>
    <s v="San Joaquin"/>
    <x v="18"/>
    <s v="Stockton"/>
    <x v="0"/>
    <s v="No"/>
    <s v="PM00040, Bridge Preventive Maintenance Program, various locations within the City of Stockton.  See Caltrans Local Assistance HBP website for backup list of bridges.  "/>
    <s v="5008(220)"/>
    <n v="255993.348"/>
    <n v="255993"/>
    <n v="0.34799999999813735"/>
    <s v="OK"/>
    <d v="2025-05-12T00:00:00"/>
    <m/>
    <d v="2025-05-29T00:00:00"/>
    <d v="2026-05-13T00:00:00"/>
    <s v="7/1/2026 DLA-Admin:  E76 process complete."/>
  </r>
  <r>
    <x v="9"/>
    <s v="Stanislaus"/>
    <x v="19"/>
    <s v="Ceres"/>
    <x v="0"/>
    <s v="No"/>
    <s v="BRIDGE NO. 38C0222, SERVICE ROAD OVER T.I.D. CERES MAIN CANAL, 80 W/O MOORE ROAD.    Rehabilitate existing 2-lane bridge."/>
    <s v="5241(083)"/>
    <n v="277000"/>
    <n v="277000"/>
    <n v="0"/>
    <s v="OK"/>
    <d v="2026-01-02T00:00:00"/>
    <m/>
    <m/>
    <m/>
    <s v="2/2/2026 DLA-Admin:  E76 process complete."/>
  </r>
  <r>
    <x v="9"/>
    <s v="Stanislaus"/>
    <x v="19"/>
    <s v="Stanislaus County"/>
    <x v="1"/>
    <s v="No"/>
    <s v="BRIDGE NO. 38C0009, CRABTREE ROAD OVER DRY CREEK, 1.8 MI. S/O WARNERVILLE RD.  Replace 2-lane bridge with a standard 2-lane bridge.  9/14/2010:  Toll Credits programmed for PE &amp; CON.  10/1/2015:  Toll credits used for R/W."/>
    <s v="5938(227)"/>
    <n v="12160000"/>
    <n v="12160000"/>
    <n v="0"/>
    <s v="OK"/>
    <d v="2014-07-28T00:00:00"/>
    <d v="2022-07-14T00:00:00"/>
    <d v="2025-08-21T00:00:00"/>
    <d v="2026-07-06T00:00:00"/>
    <s v="8/3/2026 DLA-Admin:  E76 process complete."/>
  </r>
  <r>
    <x v="9"/>
    <s v="Stanislaus"/>
    <x v="19"/>
    <s v="Stanislaus County"/>
    <x v="0"/>
    <s v="No"/>
    <s v="BRIDGE NO. 38C0023, SEVENTH STREET OVER TUOLUMNE RIVER.  Replace historic 2-lane bridge with a new 4-lane bridge with median (Added Lane Capacity).  Caltrans/City High Cost Project Agreement is required to program CON federal funds within 4 year element of MTIP. Project must appear in 20 year RTP.  Other Federal funds must be programmed in the FTIP for this project."/>
    <s v="5938(167)"/>
    <n v="39999999.967200004"/>
    <n v="40000000"/>
    <n v="-3.2799996435642242E-2"/>
    <s v="OK"/>
    <d v="2010-08-06T00:00:00"/>
    <d v="2020-09-16T00:00:00"/>
    <d v="2025-08-15T00:00:00"/>
    <d v="2026-03-20T00:00:00"/>
    <s v="7/1/2026 DLA-Admin:  E76 process complete."/>
  </r>
  <r>
    <x v="9"/>
    <s v="Stanislaus"/>
    <x v="19"/>
    <s v="Stanislaus County"/>
    <x v="0"/>
    <s v="No"/>
    <s v="BRIDGE NO. 38C0033, LAS PALMAS AVENUE OVER SAN JOAQUIN RIVER, 3 MI N/E STATE ROUTE 33.    Preventive Maintenance project. Repair and strengthen column/pile extension at Bents 4 through 8."/>
    <s v="5938(291)"/>
    <n v="322691.84999999998"/>
    <n v="322692"/>
    <n v="-0.15000000002328306"/>
    <s v="OK"/>
    <d v="2012-04-17T00:00:00"/>
    <m/>
    <d v="2026-06-03T00:00:00"/>
    <d v="2026-07-06T00:00:00"/>
    <s v="7/2/2026 DLA-Admin:  E76 process complete."/>
  </r>
  <r>
    <x v="9"/>
    <s v="Stanislaus"/>
    <x v="19"/>
    <s v="Stanislaus County"/>
    <x v="1"/>
    <s v="No"/>
    <s v="BRIDGE NO. 38C0073, TIM BELL ROAD OVER DRY CREEK, 0.8 MI. S/O CLARIBEL ROAD.  Replace historic 2-lane bridge with a standard 2-lane bridge.  9/14/2010:  Toll Credits programmed for PE &amp; CON.  1/27/2016:  Toll credits used for R/W."/>
    <s v="5938(189)"/>
    <n v="30000"/>
    <n v="30000"/>
    <n v="0"/>
    <s v="OK"/>
    <d v="2011-07-08T00:00:00"/>
    <d v="2022-01-04T00:00:00"/>
    <d v="2024-08-22T00:00:00"/>
    <d v="2026-07-06T00:00:00"/>
    <s v="2/2/2026 DLA-Admin:  E76 process complete."/>
  </r>
  <r>
    <x v="9"/>
    <s v="Stanislaus"/>
    <x v="19"/>
    <s v="Stanislaus County"/>
    <x v="0"/>
    <s v="No"/>
    <s v="BRIDGE NO. 38C0106, EAST AVENUE OVER T.I.D. MAIN CANAL, 0.5 MI E/O SANTA FE AVE.    Stand alone scour countermeasure project."/>
    <s v="5938(289)"/>
    <n v="516800"/>
    <n v="516800"/>
    <n v="0"/>
    <s v="OK"/>
    <d v="2026-06-25T00:00:00"/>
    <m/>
    <m/>
    <m/>
    <s v="7/1/2026 DLA-Admin:  E76 process complete."/>
  </r>
  <r>
    <x v="9"/>
    <s v="Stanislaus"/>
    <x v="19"/>
    <s v="Stanislaus County"/>
    <x v="1"/>
    <s v="No"/>
    <s v="BRIDGE NO. 38C0168, KILBURN ROAD OVER ORESTIMBA CREEK, .45 MI S CROWS LANDING RD.  Replace historic 2-lane bridge with a standard 2-lane bridge on improved alignment (No Added Lane Capacity).  4/1/2010:  Toll Credits programmed for PE, R/W, &amp; Con."/>
    <s v="5938(157)"/>
    <n v="763000"/>
    <n v="763000"/>
    <n v="0"/>
    <s v="OK"/>
    <d v="2010-08-06T00:00:00"/>
    <d v="2023-09-06T00:00:00"/>
    <m/>
    <d v="2025-12-03T00:00:00"/>
    <s v="5/1/2026 DLA-Admin:  E76 process complete."/>
  </r>
  <r>
    <x v="9"/>
    <s v="Stanislaus"/>
    <x v="19"/>
    <s v="Stanislaus County"/>
    <x v="0"/>
    <s v="No"/>
    <s v="BRIDGE NO. 38C0231, MILTON ROAD OVER ROCK CREEK TRIBUTARY, 3.7 MI. N/O SR 4.  Replace 2-lane bridge with a standard 2-lane bridge."/>
    <s v="5938(201)"/>
    <n v="517015.2"/>
    <n v="517015"/>
    <n v="0.20000000001164153"/>
    <s v="OK"/>
    <d v="2012-04-11T00:00:00"/>
    <d v="2023-09-12T00:00:00"/>
    <m/>
    <d v="2026-07-06T00:00:00"/>
    <s v="1/2/2026 DLA-Admin:  E76 process complete."/>
  </r>
  <r>
    <x v="9"/>
    <s v="Stanislaus"/>
    <x v="19"/>
    <s v="Stanislaus County"/>
    <x v="0"/>
    <s v="No"/>
    <s v="BRIDGE NO. 38C0232, MILTON ROAD, OVER HOODS CREEK, 1.6 MI S/O SR4.    Replace existing 2 lane bridge with new 2 lane bridge."/>
    <s v="5938(262)"/>
    <n v="6502528.5"/>
    <n v="6502529"/>
    <n v="-0.5"/>
    <s v="OK"/>
    <d v="2020-01-15T00:00:00"/>
    <d v="2023-01-27T00:00:00"/>
    <d v="2026-05-27T00:00:00"/>
    <d v="2026-07-29T00:00:00"/>
    <s v="7/1/2026 DLA-Admin:  E76 process complete."/>
  </r>
  <r>
    <x v="9"/>
    <s v="Stanislaus"/>
    <x v="19"/>
    <s v="Stanislaus County"/>
    <x v="1"/>
    <s v="No"/>
    <s v="BRIDGE NO. 38C0257, COOPERSTOWN ROAD OVER RYDBERG CREEK, 3.9 MI. NW/O LA GRANGE ROAD.  Replace 2-lane bridge with a standard 2-lane bridge.  9/28/2010:  Toll Credits programmed for PE &amp; CON.  7/23/2013:  Toll credits used for R/W."/>
    <s v="5938(194)"/>
    <n v="25000"/>
    <n v="25000"/>
    <n v="0"/>
    <s v="OK"/>
    <d v="2011-07-21T00:00:00"/>
    <d v="2024-07-03T00:00:00"/>
    <m/>
    <d v="2026-03-11T00:00:00"/>
    <s v="6/1/2026 DLA-Admin:  E76 process complete."/>
  </r>
  <r>
    <x v="9"/>
    <s v="Stanislaus"/>
    <x v="19"/>
    <s v="Stanislaus County"/>
    <x v="1"/>
    <s v="No"/>
    <s v="BRIDGE NO. 38C0262, PIONEER AVENUE, OVER LONE TREE CREEK, 100FT S/O FREELOVE ROAD.  Replace existing functionally obsolete 2-lane bridge with a standard 2-lane bridge (No Added Lane Capacity).  10/12/2016:  Toll Credits programmed for PE, R/W, &amp; CON."/>
    <s v="5938(261)"/>
    <n v="2500000"/>
    <n v="2500000"/>
    <n v="0"/>
    <s v="OK"/>
    <d v="2020-01-15T00:00:00"/>
    <d v="2023-06-01T00:00:00"/>
    <d v="2026-05-19T00:00:00"/>
    <d v="2026-07-06T00:00:00"/>
    <s v="6/1/2026 DLA-Admin:  E76 process complete."/>
  </r>
  <r>
    <x v="9"/>
    <s v="Stanislaus"/>
    <x v="19"/>
    <s v="Stanislaus County"/>
    <x v="0"/>
    <s v="No"/>
    <s v="BRIDGE NO. 38C0269, LAKE ROAD OVER PEASLEE CREEK, 2.6 MI W JCT YOSEMITE BLV.    Stand alone scour countermeasure project."/>
    <s v="5938(290)"/>
    <n v="507200"/>
    <n v="507200"/>
    <n v="0"/>
    <s v="OK"/>
    <d v="2026-06-25T00:00:00"/>
    <m/>
    <m/>
    <m/>
    <s v="7/1/2026 DLA-Admin:  E76 process complete."/>
  </r>
  <r>
    <x v="9"/>
    <s v="Tuolumne"/>
    <x v="0"/>
    <s v="Tuolumne County"/>
    <x v="1"/>
    <s v="No"/>
    <s v="BRIDGE NO. 32C0016, LIME KILN ROAD OVER CURTIS CREEK, 2.8 MI. S/O CAMPO SECO ROAD.  Replace one-lane bridge with a standard 2-lane bridge.  No added lane capacity.  9/27/2010:  Toll Credits programmed for PE, RW &amp; CON."/>
    <s v="5932(067)"/>
    <n v="2465398"/>
    <n v="2465397"/>
    <n v="1"/>
    <s v="OK"/>
    <d v="2012-03-14T00:00:00"/>
    <d v="2017-11-20T00:00:00"/>
    <d v="2025-02-10T00:00:00"/>
    <d v="2026-02-06T00:00:00"/>
    <s v="6/1/2026 DLA-Admin:  E76 process complete."/>
  </r>
  <r>
    <x v="9"/>
    <s v="Tuolumne"/>
    <x v="0"/>
    <s v="Tuolumne County"/>
    <x v="1"/>
    <s v="No"/>
    <s v="BRIDGE NO. 32C0017, OLD WARDS FERRY ROAD OVER CURTIS CREEK, 3.3 MI S/O SANGUINETTI RD.  Replace one-lane bridge with a standard 2-lane bridge.  No added lane capacity.  10/5/2012:  Toll Credits programmed for PE, R/W, &amp; CON."/>
    <s v="5932(095)"/>
    <n v="264000"/>
    <n v="264000"/>
    <n v="0"/>
    <s v="OK"/>
    <d v="2017-11-27T00:00:00"/>
    <d v="2025-09-11T00:00:00"/>
    <m/>
    <d v="2026-05-27T00:00:00"/>
    <s v="8/3/2026 DLA-Admin:  E76 process complete."/>
  </r>
  <r>
    <x v="9"/>
    <s v="Tuolumne"/>
    <x v="0"/>
    <s v="Tuolumne County"/>
    <x v="1"/>
    <s v="No"/>
    <s v="BRIDGE NO. 32C0028, DRAPER MINE RD, OVER CURTIS CREEK, 1 MI S FROM SH 108.  Replace 2-lane bridge with a standard 2-lane bridge.  4/5/2010:  Toll Credits programmed for R/W &amp; Con."/>
    <s v="5932(038)"/>
    <n v="2715216"/>
    <n v="0"/>
    <n v="2715216"/>
    <s v="Not Obligated"/>
    <d v="2004-08-16T00:00:00"/>
    <d v="2015-12-04T00:00:00"/>
    <m/>
    <d v="2026-05-22T00:00:00"/>
    <m/>
  </r>
  <r>
    <x v="9"/>
    <s v="Tuolumne"/>
    <x v="0"/>
    <s v="Tuolumne County"/>
    <x v="1"/>
    <s v="No"/>
    <s v="BRIDGE NO. 32C0037, ITALIAN BAR ROAD OVER ROSE CREEK, 10.7 MI. NE/O BIG HILL ROAD.  Replace one-lane bridge with a wider one-lane bridge (No Added Lane Capacity).  9/27/2010:  Toll Credits programmed for PE, R/W, &amp; CON."/>
    <s v="5932(073)"/>
    <n v="2454000"/>
    <n v="0"/>
    <n v="2454000"/>
    <s v="Not Obligated"/>
    <d v="2013-07-19T00:00:00"/>
    <d v="2019-09-11T00:00:00"/>
    <m/>
    <d v="2026-06-10T00:00:00"/>
    <m/>
  </r>
  <r>
    <x v="9"/>
    <s v="Tuolumne"/>
    <x v="0"/>
    <s v="Tuolumne County"/>
    <x v="1"/>
    <s v="No"/>
    <s v="BRIDGE NO. 32C0042, ALG WARDS FERRY RD, OVER BLANKET CREEK, 0.9 MI W WARDS FERRY RD.  Replace 2-lane bridge with a standard 2-lane bridge.  4/1/2010:  Toll Credits programmed for PE, R/W, &amp; Con."/>
    <s v="5932(064)"/>
    <n v="77000"/>
    <n v="77000"/>
    <n v="0"/>
    <s v="OK"/>
    <d v="2011-04-19T00:00:00"/>
    <d v="2016-02-18T00:00:00"/>
    <m/>
    <d v="2026-06-17T00:00:00"/>
    <s v="7/1/2026 DLA-Admin:  E76 process complete."/>
  </r>
  <r>
    <x v="9"/>
    <s v="Tuolumne"/>
    <x v="0"/>
    <s v="Tuolumne County"/>
    <x v="1"/>
    <s v="No"/>
    <s v="BRIDGE NO. 32C0073, ALGERINE ROAD OVER ALGERINE CREEK, 0.4 MI. N/O TWIST RD.  Replace existing 2-lane bridge; Widen to standard 2-lane width (No Added Lane Capacity).  10/28/2013:  Toll Credits programmed for PE, R/W, &amp; CON."/>
    <s v="5932(096)"/>
    <n v="214000"/>
    <n v="214000"/>
    <n v="0"/>
    <s v="OK"/>
    <d v="2017-11-27T00:00:00"/>
    <d v="2025-09-11T00:00:00"/>
    <m/>
    <d v="2026-06-10T00:00:00"/>
    <s v="7/1/2026 DLA-Admin:  E76 process complete."/>
  </r>
  <r>
    <x v="10"/>
    <s v="Imperial"/>
    <x v="20"/>
    <s v="Imperial County"/>
    <x v="0"/>
    <s v="Yes"/>
    <s v="BRIDGE NO. 58C0014, FORRESTER ROAD OVER WESTSIDE MAIN CANAL, 0.6M N/O KEYSTONE RD.    Replace existing two lane bridge with a new two lane bridge.  Minor seismic retrofit funds."/>
    <s v="5958(094)"/>
    <n v="240801.6"/>
    <n v="240802"/>
    <n v="-0.39999999999417923"/>
    <s v="OK"/>
    <d v="2016-09-16T00:00:00"/>
    <d v="2023-06-26T00:00:00"/>
    <m/>
    <d v="2026-07-15T00:00:00"/>
    <s v="4/1/2026 DLA-Admin:  E76 process complete."/>
  </r>
  <r>
    <x v="10"/>
    <s v="San Diego"/>
    <x v="21"/>
    <s v="Encinitas"/>
    <x v="0"/>
    <s v="No"/>
    <s v="BRIDGE NO. 57C0210, CAMINO DEL MAR OVER SAN ELIJO LAGOON, 1.8MI N/O LOMAS SANTA FE.    Rehabilitate existing 4-lane bridge. Not capacity increasing."/>
    <s v="5446(039)"/>
    <n v="160000"/>
    <n v="160000"/>
    <n v="0"/>
    <s v="OK"/>
    <d v="2026-03-06T00:00:00"/>
    <m/>
    <m/>
    <m/>
    <s v="4/1/2026 DLA-Admin:  E76 process complete."/>
  </r>
  <r>
    <x v="10"/>
    <s v="San Diego"/>
    <x v="21"/>
    <s v="Escondido"/>
    <x v="0"/>
    <s v="No"/>
    <s v="BRIDGE NO. PM00216, Bridge Preventive Maintenance Program (BPMP), various bridges in the City of Escondido. See Caltrans Local Assistance HBP website for backup list of projects."/>
    <s v="5081(032)"/>
    <n v="252074.4"/>
    <n v="252074"/>
    <n v="0.39999999999417923"/>
    <s v="OK"/>
    <d v="2026-06-05T00:00:00"/>
    <m/>
    <m/>
    <m/>
    <s v="7/1/2026 DLA-Admin:  E76 process complete."/>
  </r>
  <r>
    <x v="10"/>
    <s v="San Diego"/>
    <x v="21"/>
    <s v="Oceanside"/>
    <x v="0"/>
    <s v="Yes"/>
    <s v="BRIDGE NO. 57C0010, DOUGLAS DR, OVER SAN LUIS REY RIVER, 0.9 MI N ROUTE 76.  LSSRP Seismic Retrofit."/>
    <s v="5079(029)"/>
    <n v="10175938.3167"/>
    <n v="10175938"/>
    <n v="0.31670000031590462"/>
    <s v="OK"/>
    <d v="2013-08-06T00:00:00"/>
    <m/>
    <d v="2026-06-02T00:00:00"/>
    <d v="2026-06-17T00:00:00"/>
    <s v="7/1/2026 DLA-Admin:  E76 process complete."/>
  </r>
  <r>
    <x v="10"/>
    <s v="San Diego"/>
    <x v="21"/>
    <s v="Oceanside"/>
    <x v="0"/>
    <s v="Yes"/>
    <s v="BRIDGE NO. 57C0322, HILL ST, OVER SAN LUIS REY RIVER, 0.3 MI S OCNSIDE HRBOR DR  Replace existing two lane bridge with two lane bridge. Originally LSSRP Seismic Retrofit. 7/23/2013:  Toll credits used for PE and CON.  9/25/2014:  Toll credits used for R/W. High cost project agreement needs to be signed for this project.  8/25/2021:  Toll credits for R/W deleted.  Toll credits for CON deleted."/>
    <s v="5079(030)"/>
    <n v="4293705"/>
    <n v="4293705"/>
    <n v="0"/>
    <s v="OK"/>
    <d v="2013-09-17T00:00:00"/>
    <d v="2025-09-18T00:00:00"/>
    <m/>
    <d v="2026-05-06T00:00:00"/>
    <s v="5/1/2026 DLA-Admin:  E76 process complete."/>
  </r>
  <r>
    <x v="10"/>
    <s v="San Diego"/>
    <x v="21"/>
    <s v="San Diego"/>
    <x v="0"/>
    <s v="No"/>
    <s v="BRIDGE NO. 57C0042, EL CAMINO REAL, OVER SAN DIEGUITO RIVER, 0.3 MI S VIA DE LA VALLE.    Replace 2 lane bridge with 4 lane bridge. SANDAG to allocate Regional Surface Transportation funds in the FTIP.  Funds shown are HBP only.  High Cost Project Agreement is required to program CON federal funds within 4 year element of MTIP."/>
    <s v="5004(068)"/>
    <n v="23499999.892200001"/>
    <n v="23500000"/>
    <n v="-0.10779999941587448"/>
    <s v="OK"/>
    <d v="1998-01-12T00:00:00"/>
    <d v="1998-01-12T00:00:00"/>
    <d v="2026-05-05T00:00:00"/>
    <d v="2026-07-22T00:00:00"/>
    <s v="8/3/2026 DLA-Admin:  E76 process complete."/>
  </r>
  <r>
    <x v="10"/>
    <s v="San Diego"/>
    <x v="21"/>
    <s v="San Diego County"/>
    <x v="1"/>
    <s v="No"/>
    <s v="BRIDGE NO. 57C0344, LAWSON VALLEY RD, OVER LAWSON CREEK, 3.4 MI E OF SKYLINE TRUCK.  Bridge Replacement (HBP). No added lane capacity.  4/1/2010:  Toll Credits programmed for PE, R/W, &amp; Con."/>
    <s v="5957(090)"/>
    <n v="60000"/>
    <n v="60000"/>
    <n v="0"/>
    <s v="OK"/>
    <d v="2010-09-14T00:00:00"/>
    <m/>
    <m/>
    <d v="2026-07-15T00:00:00"/>
    <s v="5/1/2026 DLA-Admin:  E76 process complete."/>
  </r>
  <r>
    <x v="11"/>
    <s v="Orange"/>
    <x v="22"/>
    <s v="Anaheim"/>
    <x v="0"/>
    <s v="No"/>
    <s v="BRIDGE NO. PM00121,  Bridge Preventive Maintenance Program (BPMP), various bridges in the City of Anaheim. See Caltrans Local Assistance HBP web site for backup list of bridges."/>
    <s v="5055(175)"/>
    <n v="185913"/>
    <n v="185913"/>
    <n v="0"/>
    <s v="OK"/>
    <d v="2016-07-29T00:00:00"/>
    <m/>
    <m/>
    <d v="2020-02-13T00:00:00"/>
    <s v="7/2/2026 DLA-Admin:  E76 process complete."/>
  </r>
  <r>
    <x v="11"/>
    <s v="Orange"/>
    <x v="22"/>
    <s v="Orange County"/>
    <x v="1"/>
    <s v="No"/>
    <s v="BRIDGE NO. 55C0174, SILVERADO CNYN RD. OVER SILVERADO CANYON CREEK, 1.6 MI E/O SANTIAGO ROAD.    Replace existing two lane bridge with two lane bridge.  3/14/2013:  Toll Credits programmed for PE &amp; CON.  FPN BRLO-5955 (095), Adv. Proj. ID 1215000151"/>
    <s v="5955(095)"/>
    <n v="1622600"/>
    <n v="0"/>
    <n v="1622600"/>
    <s v="Not Obligated"/>
    <d v="2016-08-30T00:00:00"/>
    <m/>
    <m/>
    <d v="2024-01-19T00:00:00"/>
    <s v="2/24/2026 Mannedel Gomez-Cruz:  E76 pending additional information from local agency."/>
  </r>
  <r>
    <x v="11"/>
    <s v="Orange"/>
    <x v="22"/>
    <s v="Placentia"/>
    <x v="0"/>
    <s v="No"/>
    <s v="BRIDGE NO. 55C0192, GOLDEN AVENUE OVER CARBON CANYON CHANNEL, 0.2 MI W/O ROSE DRIVE.    Bridge Replacement.  Replace existing 2 lane bridge with 2 lane bridge. Other Federal Funds must be shown in FTIP."/>
    <s v="5269(025)"/>
    <n v="41289.506699999998"/>
    <n v="0"/>
    <n v="41289.506699999998"/>
    <s v="Not Obligated"/>
    <d v="2016-08-19T00:00:00"/>
    <m/>
    <d v="2025-07-17T00:00:00"/>
    <d v="2025-11-26T00:00:00"/>
    <m/>
  </r>
  <r>
    <x v="11"/>
    <s v="Orange"/>
    <x v="22"/>
    <s v="Santa Ana"/>
    <x v="0"/>
    <s v="No"/>
    <s v="BRIDGE NO. PM00187,  Bridge Preventive Maintenance Program (BPMP), various bridges in the City of Santa Ana.  See Caltrans Local Assistance HBP website for backup list of projects."/>
    <s v="5063(220)"/>
    <n v="282400"/>
    <n v="282400"/>
    <n v="0"/>
    <s v="OK"/>
    <d v="2025-04-24T00:00:00"/>
    <m/>
    <m/>
    <d v="2025-12-03T00:00:00"/>
    <s v="8/3/2026 DLA-Admin:  E76 process comple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F62BE9-52A6-412B-A9CF-CA0D6DEE8E8C}" name="District/MPOs" cacheId="31" applyNumberFormats="0" applyBorderFormats="0" applyFontFormats="0" applyPatternFormats="0" applyAlignmentFormats="0" applyWidthHeightFormats="1" dataCaption="FFY 12/13 HBP" updatedVersion="8" minRefreshableVersion="3" showCalcMbrs="0" showDrill="0" colGrandTotals="0" itemPrintTitles="1" createdVersion="3" indent="0" showHeaders="0" outline="1" outlineData="1" multipleFieldFilters="0" rowHeaderCaption="District/MPO/RTPA">
  <location ref="A2:F54" firstHeaderRow="0" firstDataRow="1" firstDataCol="1"/>
  <pivotFields count="18">
    <pivotField axis="axisRow" dataField="1" subtotalCaption="Total" subtotalTop="0" showAll="0">
      <items count="13">
        <item x="0"/>
        <item x="1"/>
        <item x="2"/>
        <item x="3"/>
        <item x="4"/>
        <item x="5"/>
        <item x="6"/>
        <item x="7"/>
        <item x="8"/>
        <item x="9"/>
        <item x="10"/>
        <item x="11"/>
        <item t="default"/>
      </items>
    </pivotField>
    <pivotField showAll="0"/>
    <pivotField axis="axisRow" showAll="0">
      <items count="24">
        <item x="1"/>
        <item x="0"/>
        <item x="2"/>
        <item x="3"/>
        <item x="4"/>
        <item x="5"/>
        <item x="6"/>
        <item x="7"/>
        <item x="8"/>
        <item x="11"/>
        <item x="12"/>
        <item x="13"/>
        <item x="15"/>
        <item x="16"/>
        <item x="17"/>
        <item x="18"/>
        <item x="19"/>
        <item x="21"/>
        <item x="22"/>
        <item x="14"/>
        <item x="9"/>
        <item x="20"/>
        <item x="10"/>
        <item t="default"/>
      </items>
    </pivotField>
    <pivotField showAll="0"/>
    <pivotField showAll="0"/>
    <pivotField showAll="0"/>
    <pivotField showAll="0"/>
    <pivotField showAll="0"/>
    <pivotField dataField="1" numFmtId="164" showAll="0"/>
    <pivotField dataField="1" showAll="0"/>
    <pivotField dataField="1" showAll="0"/>
    <pivotField showAll="0"/>
    <pivotField showAll="0"/>
    <pivotField showAll="0"/>
    <pivotField showAll="0"/>
    <pivotField showAll="0"/>
    <pivotField showAll="0"/>
    <pivotField dataField="1" dragToRow="0" dragToCol="0" dragToPage="0" showAll="0" defaultSubtotal="0"/>
  </pivotFields>
  <rowFields count="2">
    <field x="0"/>
    <field x="2"/>
  </rowFields>
  <rowItems count="52">
    <i>
      <x/>
    </i>
    <i r="1">
      <x v="1"/>
    </i>
    <i t="default">
      <x/>
    </i>
    <i>
      <x v="1"/>
    </i>
    <i r="1">
      <x/>
    </i>
    <i r="1">
      <x v="1"/>
    </i>
    <i t="default">
      <x v="1"/>
    </i>
    <i>
      <x v="2"/>
    </i>
    <i r="1">
      <x v="1"/>
    </i>
    <i r="1">
      <x v="2"/>
    </i>
    <i r="1">
      <x v="3"/>
    </i>
    <i t="default">
      <x v="2"/>
    </i>
    <i>
      <x v="3"/>
    </i>
    <i r="1">
      <x v="4"/>
    </i>
    <i t="default">
      <x v="3"/>
    </i>
    <i>
      <x v="4"/>
    </i>
    <i r="1">
      <x v="5"/>
    </i>
    <i r="1">
      <x v="6"/>
    </i>
    <i r="1">
      <x v="7"/>
    </i>
    <i t="default">
      <x v="4"/>
    </i>
    <i>
      <x v="5"/>
    </i>
    <i r="1">
      <x v="8"/>
    </i>
    <i r="1">
      <x v="9"/>
    </i>
    <i r="1">
      <x v="10"/>
    </i>
    <i r="1">
      <x v="20"/>
    </i>
    <i r="1">
      <x v="22"/>
    </i>
    <i t="default">
      <x v="5"/>
    </i>
    <i>
      <x v="6"/>
    </i>
    <i r="1">
      <x v="11"/>
    </i>
    <i r="1">
      <x v="19"/>
    </i>
    <i t="default">
      <x v="6"/>
    </i>
    <i>
      <x v="7"/>
    </i>
    <i r="1">
      <x v="12"/>
    </i>
    <i r="1">
      <x v="13"/>
    </i>
    <i t="default">
      <x v="7"/>
    </i>
    <i>
      <x v="8"/>
    </i>
    <i r="1">
      <x v="1"/>
    </i>
    <i t="default">
      <x v="8"/>
    </i>
    <i>
      <x v="9"/>
    </i>
    <i r="1">
      <x v="1"/>
    </i>
    <i r="1">
      <x v="14"/>
    </i>
    <i r="1">
      <x v="15"/>
    </i>
    <i r="1">
      <x v="16"/>
    </i>
    <i t="default">
      <x v="9"/>
    </i>
    <i>
      <x v="10"/>
    </i>
    <i r="1">
      <x v="17"/>
    </i>
    <i r="1">
      <x v="21"/>
    </i>
    <i t="default">
      <x v="10"/>
    </i>
    <i>
      <x v="11"/>
    </i>
    <i r="1">
      <x v="18"/>
    </i>
    <i t="default">
      <x v="11"/>
    </i>
    <i t="grand">
      <x/>
    </i>
  </rowItems>
  <colFields count="1">
    <field x="-2"/>
  </colFields>
  <colItems count="5">
    <i>
      <x/>
    </i>
    <i i="1">
      <x v="1"/>
    </i>
    <i i="2">
      <x v="2"/>
    </i>
    <i i="3">
      <x v="3"/>
    </i>
    <i i="4">
      <x v="4"/>
    </i>
  </colItems>
  <dataFields count="5">
    <dataField name="Sum of FFY 25/26 Federal Funds Programmed" fld="8" baseField="0" baseItem="0"/>
    <dataField name="HBP Funds Obligated" fld="9" baseField="2" baseItem="11" numFmtId="164"/>
    <dataField name="Unobligated HBP Balance" fld="10" baseField="0" baseItem="0" numFmtId="164"/>
    <dataField name="Sum of Percent Obligated" fld="17" baseField="0" baseItem="0" numFmtId="9"/>
    <dataField name="Count of District" fld="0" subtotal="count" baseField="0" baseItem="0"/>
  </dataFields>
  <formats count="95">
    <format dxfId="1436">
      <pivotArea field="-2" type="button" dataOnly="0" labelOnly="1" outline="0" axis="axisCol" fieldPosition="0"/>
    </format>
    <format dxfId="1435">
      <pivotArea type="topRight" dataOnly="0" labelOnly="1" outline="0" fieldPosition="0"/>
    </format>
    <format dxfId="1434">
      <pivotArea dataOnly="0" labelOnly="1" outline="0" fieldPosition="0">
        <references count="1">
          <reference field="4294967294" count="2">
            <x v="1"/>
            <x v="2"/>
          </reference>
        </references>
      </pivotArea>
    </format>
    <format dxfId="1433">
      <pivotArea type="all" dataOnly="0" outline="0" fieldPosition="0"/>
    </format>
    <format dxfId="1432">
      <pivotArea outline="0" collapsedLevelsAreSubtotals="1" fieldPosition="0">
        <references count="1">
          <reference field="4294967294" count="1" selected="0">
            <x v="3"/>
          </reference>
        </references>
      </pivotArea>
    </format>
    <format dxfId="1431">
      <pivotArea outline="0" collapsedLevelsAreSubtotals="1" fieldPosition="0">
        <references count="1">
          <reference field="4294967294" count="2" selected="0">
            <x v="1"/>
            <x v="2"/>
          </reference>
        </references>
      </pivotArea>
    </format>
    <format dxfId="1430">
      <pivotArea collapsedLevelsAreSubtotals="1" fieldPosition="0">
        <references count="3">
          <reference field="4294967294" count="2" selected="0">
            <x v="1"/>
            <x v="2"/>
          </reference>
          <reference field="0" count="1" selected="0">
            <x v="0"/>
          </reference>
          <reference field="2" count="1">
            <x v="1"/>
          </reference>
        </references>
      </pivotArea>
    </format>
    <format dxfId="1429">
      <pivotArea collapsedLevelsAreSubtotals="1" fieldPosition="0">
        <references count="2">
          <reference field="4294967294" count="2" selected="0">
            <x v="1"/>
            <x v="2"/>
          </reference>
          <reference field="0" count="1" defaultSubtotal="1">
            <x v="0"/>
          </reference>
        </references>
      </pivotArea>
    </format>
    <format dxfId="1428">
      <pivotArea collapsedLevelsAreSubtotals="1" fieldPosition="0">
        <references count="2">
          <reference field="4294967294" count="2" selected="0">
            <x v="1"/>
            <x v="2"/>
          </reference>
          <reference field="0" count="1">
            <x v="1"/>
          </reference>
        </references>
      </pivotArea>
    </format>
    <format dxfId="1427">
      <pivotArea collapsedLevelsAreSubtotals="1" fieldPosition="0">
        <references count="3">
          <reference field="4294967294" count="2" selected="0">
            <x v="1"/>
            <x v="2"/>
          </reference>
          <reference field="0" count="1" selected="0">
            <x v="1"/>
          </reference>
          <reference field="2" count="2">
            <x v="0"/>
            <x v="1"/>
          </reference>
        </references>
      </pivotArea>
    </format>
    <format dxfId="1426">
      <pivotArea collapsedLevelsAreSubtotals="1" fieldPosition="0">
        <references count="2">
          <reference field="4294967294" count="2" selected="0">
            <x v="1"/>
            <x v="2"/>
          </reference>
          <reference field="0" count="1" defaultSubtotal="1">
            <x v="1"/>
          </reference>
        </references>
      </pivotArea>
    </format>
    <format dxfId="1425">
      <pivotArea collapsedLevelsAreSubtotals="1" fieldPosition="0">
        <references count="2">
          <reference field="4294967294" count="2" selected="0">
            <x v="1"/>
            <x v="2"/>
          </reference>
          <reference field="0" count="1">
            <x v="2"/>
          </reference>
        </references>
      </pivotArea>
    </format>
    <format dxfId="1424">
      <pivotArea collapsedLevelsAreSubtotals="1" fieldPosition="0">
        <references count="3">
          <reference field="4294967294" count="2" selected="0">
            <x v="1"/>
            <x v="2"/>
          </reference>
          <reference field="0" count="1" selected="0">
            <x v="2"/>
          </reference>
          <reference field="2" count="3">
            <x v="1"/>
            <x v="2"/>
            <x v="3"/>
          </reference>
        </references>
      </pivotArea>
    </format>
    <format dxfId="1423">
      <pivotArea collapsedLevelsAreSubtotals="1" fieldPosition="0">
        <references count="2">
          <reference field="4294967294" count="2" selected="0">
            <x v="1"/>
            <x v="2"/>
          </reference>
          <reference field="0" count="1" defaultSubtotal="1">
            <x v="2"/>
          </reference>
        </references>
      </pivotArea>
    </format>
    <format dxfId="1422">
      <pivotArea collapsedLevelsAreSubtotals="1" fieldPosition="0">
        <references count="2">
          <reference field="4294967294" count="2" selected="0">
            <x v="1"/>
            <x v="2"/>
          </reference>
          <reference field="0" count="1">
            <x v="3"/>
          </reference>
        </references>
      </pivotArea>
    </format>
    <format dxfId="1421">
      <pivotArea collapsedLevelsAreSubtotals="1" fieldPosition="0">
        <references count="3">
          <reference field="4294967294" count="2" selected="0">
            <x v="1"/>
            <x v="2"/>
          </reference>
          <reference field="0" count="1" selected="0">
            <x v="3"/>
          </reference>
          <reference field="2" count="1">
            <x v="4"/>
          </reference>
        </references>
      </pivotArea>
    </format>
    <format dxfId="1420">
      <pivotArea collapsedLevelsAreSubtotals="1" fieldPosition="0">
        <references count="2">
          <reference field="4294967294" count="2" selected="0">
            <x v="1"/>
            <x v="2"/>
          </reference>
          <reference field="0" count="1" defaultSubtotal="1">
            <x v="3"/>
          </reference>
        </references>
      </pivotArea>
    </format>
    <format dxfId="1419">
      <pivotArea collapsedLevelsAreSubtotals="1" fieldPosition="0">
        <references count="2">
          <reference field="4294967294" count="2" selected="0">
            <x v="1"/>
            <x v="2"/>
          </reference>
          <reference field="0" count="1">
            <x v="4"/>
          </reference>
        </references>
      </pivotArea>
    </format>
    <format dxfId="1418">
      <pivotArea collapsedLevelsAreSubtotals="1" fieldPosition="0">
        <references count="3">
          <reference field="4294967294" count="2" selected="0">
            <x v="1"/>
            <x v="2"/>
          </reference>
          <reference field="0" count="1" selected="0">
            <x v="4"/>
          </reference>
          <reference field="2" count="3">
            <x v="5"/>
            <x v="6"/>
            <x v="7"/>
          </reference>
        </references>
      </pivotArea>
    </format>
    <format dxfId="1417">
      <pivotArea collapsedLevelsAreSubtotals="1" fieldPosition="0">
        <references count="2">
          <reference field="4294967294" count="2" selected="0">
            <x v="1"/>
            <x v="2"/>
          </reference>
          <reference field="0" count="1" defaultSubtotal="1">
            <x v="4"/>
          </reference>
        </references>
      </pivotArea>
    </format>
    <format dxfId="1416">
      <pivotArea collapsedLevelsAreSubtotals="1" fieldPosition="0">
        <references count="2">
          <reference field="4294967294" count="2" selected="0">
            <x v="1"/>
            <x v="2"/>
          </reference>
          <reference field="0" count="1">
            <x v="5"/>
          </reference>
        </references>
      </pivotArea>
    </format>
    <format dxfId="1415">
      <pivotArea collapsedLevelsAreSubtotals="1" fieldPosition="0">
        <references count="3">
          <reference field="4294967294" count="2" selected="0">
            <x v="1"/>
            <x v="2"/>
          </reference>
          <reference field="0" count="1" selected="0">
            <x v="5"/>
          </reference>
          <reference field="2" count="3">
            <x v="8"/>
            <x v="9"/>
            <x v="10"/>
          </reference>
        </references>
      </pivotArea>
    </format>
    <format dxfId="1414">
      <pivotArea collapsedLevelsAreSubtotals="1" fieldPosition="0">
        <references count="2">
          <reference field="4294967294" count="2" selected="0">
            <x v="1"/>
            <x v="2"/>
          </reference>
          <reference field="0" count="1" defaultSubtotal="1">
            <x v="5"/>
          </reference>
        </references>
      </pivotArea>
    </format>
    <format dxfId="1413">
      <pivotArea collapsedLevelsAreSubtotals="1" fieldPosition="0">
        <references count="2">
          <reference field="4294967294" count="2" selected="0">
            <x v="1"/>
            <x v="2"/>
          </reference>
          <reference field="0" count="1">
            <x v="6"/>
          </reference>
        </references>
      </pivotArea>
    </format>
    <format dxfId="1412">
      <pivotArea collapsedLevelsAreSubtotals="1" fieldPosition="0">
        <references count="3">
          <reference field="4294967294" count="2" selected="0">
            <x v="1"/>
            <x v="2"/>
          </reference>
          <reference field="0" count="1" selected="0">
            <x v="6"/>
          </reference>
          <reference field="2" count="2">
            <x v="11"/>
            <x v="19"/>
          </reference>
        </references>
      </pivotArea>
    </format>
    <format dxfId="1411">
      <pivotArea collapsedLevelsAreSubtotals="1" fieldPosition="0">
        <references count="2">
          <reference field="4294967294" count="2" selected="0">
            <x v="1"/>
            <x v="2"/>
          </reference>
          <reference field="0" count="1" defaultSubtotal="1">
            <x v="6"/>
          </reference>
        </references>
      </pivotArea>
    </format>
    <format dxfId="1410">
      <pivotArea collapsedLevelsAreSubtotals="1" fieldPosition="0">
        <references count="2">
          <reference field="4294967294" count="2" selected="0">
            <x v="1"/>
            <x v="2"/>
          </reference>
          <reference field="0" count="1">
            <x v="7"/>
          </reference>
        </references>
      </pivotArea>
    </format>
    <format dxfId="1409">
      <pivotArea collapsedLevelsAreSubtotals="1" fieldPosition="0">
        <references count="3">
          <reference field="4294967294" count="2" selected="0">
            <x v="1"/>
            <x v="2"/>
          </reference>
          <reference field="0" count="1" selected="0">
            <x v="7"/>
          </reference>
          <reference field="2" count="2">
            <x v="12"/>
            <x v="13"/>
          </reference>
        </references>
      </pivotArea>
    </format>
    <format dxfId="1408">
      <pivotArea collapsedLevelsAreSubtotals="1" fieldPosition="0">
        <references count="2">
          <reference field="4294967294" count="2" selected="0">
            <x v="1"/>
            <x v="2"/>
          </reference>
          <reference field="0" count="1" defaultSubtotal="1">
            <x v="7"/>
          </reference>
        </references>
      </pivotArea>
    </format>
    <format dxfId="1407">
      <pivotArea collapsedLevelsAreSubtotals="1" fieldPosition="0">
        <references count="2">
          <reference field="4294967294" count="2" selected="0">
            <x v="1"/>
            <x v="2"/>
          </reference>
          <reference field="0" count="1">
            <x v="9"/>
          </reference>
        </references>
      </pivotArea>
    </format>
    <format dxfId="1406">
      <pivotArea collapsedLevelsAreSubtotals="1" fieldPosition="0">
        <references count="3">
          <reference field="4294967294" count="2" selected="0">
            <x v="1"/>
            <x v="2"/>
          </reference>
          <reference field="0" count="1" selected="0">
            <x v="9"/>
          </reference>
          <reference field="2" count="4">
            <x v="1"/>
            <x v="14"/>
            <x v="15"/>
            <x v="16"/>
          </reference>
        </references>
      </pivotArea>
    </format>
    <format dxfId="1405">
      <pivotArea collapsedLevelsAreSubtotals="1" fieldPosition="0">
        <references count="2">
          <reference field="4294967294" count="2" selected="0">
            <x v="1"/>
            <x v="2"/>
          </reference>
          <reference field="0" count="1" defaultSubtotal="1">
            <x v="9"/>
          </reference>
        </references>
      </pivotArea>
    </format>
    <format dxfId="1404">
      <pivotArea collapsedLevelsAreSubtotals="1" fieldPosition="0">
        <references count="2">
          <reference field="4294967294" count="2" selected="0">
            <x v="1"/>
            <x v="2"/>
          </reference>
          <reference field="0" count="1">
            <x v="10"/>
          </reference>
        </references>
      </pivotArea>
    </format>
    <format dxfId="1403">
      <pivotArea collapsedLevelsAreSubtotals="1" fieldPosition="0">
        <references count="3">
          <reference field="4294967294" count="2" selected="0">
            <x v="1"/>
            <x v="2"/>
          </reference>
          <reference field="0" count="1" selected="0">
            <x v="10"/>
          </reference>
          <reference field="2" count="1">
            <x v="17"/>
          </reference>
        </references>
      </pivotArea>
    </format>
    <format dxfId="1402">
      <pivotArea collapsedLevelsAreSubtotals="1" fieldPosition="0">
        <references count="2">
          <reference field="4294967294" count="2" selected="0">
            <x v="1"/>
            <x v="2"/>
          </reference>
          <reference field="0" count="1" defaultSubtotal="1">
            <x v="10"/>
          </reference>
        </references>
      </pivotArea>
    </format>
    <format dxfId="1401">
      <pivotArea collapsedLevelsAreSubtotals="1" fieldPosition="0">
        <references count="2">
          <reference field="4294967294" count="2" selected="0">
            <x v="1"/>
            <x v="2"/>
          </reference>
          <reference field="0" count="1">
            <x v="11"/>
          </reference>
        </references>
      </pivotArea>
    </format>
    <format dxfId="1400">
      <pivotArea collapsedLevelsAreSubtotals="1" fieldPosition="0">
        <references count="3">
          <reference field="4294967294" count="2" selected="0">
            <x v="1"/>
            <x v="2"/>
          </reference>
          <reference field="0" count="1" selected="0">
            <x v="11"/>
          </reference>
          <reference field="2" count="1">
            <x v="18"/>
          </reference>
        </references>
      </pivotArea>
    </format>
    <format dxfId="1399">
      <pivotArea collapsedLevelsAreSubtotals="1" fieldPosition="0">
        <references count="2">
          <reference field="4294967294" count="2" selected="0">
            <x v="1"/>
            <x v="2"/>
          </reference>
          <reference field="0" count="1" defaultSubtotal="1">
            <x v="11"/>
          </reference>
        </references>
      </pivotArea>
    </format>
    <format dxfId="1398">
      <pivotArea collapsedLevelsAreSubtotals="1" fieldPosition="0">
        <references count="2">
          <reference field="4294967294" count="2" selected="0">
            <x v="1"/>
            <x v="2"/>
          </reference>
          <reference field="0" count="1">
            <x v="8"/>
          </reference>
        </references>
      </pivotArea>
    </format>
    <format dxfId="1397">
      <pivotArea collapsedLevelsAreSubtotals="1" fieldPosition="0">
        <references count="3">
          <reference field="4294967294" count="2" selected="0">
            <x v="1"/>
            <x v="2"/>
          </reference>
          <reference field="0" count="1" selected="0">
            <x v="8"/>
          </reference>
          <reference field="2" count="1">
            <x v="1"/>
          </reference>
        </references>
      </pivotArea>
    </format>
    <format dxfId="1396">
      <pivotArea collapsedLevelsAreSubtotals="1" fieldPosition="0">
        <references count="2">
          <reference field="4294967294" count="2" selected="0">
            <x v="1"/>
            <x v="2"/>
          </reference>
          <reference field="0" count="1" defaultSubtotal="1">
            <x v="8"/>
          </reference>
        </references>
      </pivotArea>
    </format>
    <format dxfId="1395">
      <pivotArea field="0" grandRow="1" outline="0" collapsedLevelsAreSubtotals="1" axis="axisRow" fieldPosition="0">
        <references count="1">
          <reference field="4294967294" count="2" selected="0">
            <x v="1"/>
            <x v="2"/>
          </reference>
        </references>
      </pivotArea>
    </format>
    <format dxfId="1394">
      <pivotArea collapsedLevelsAreSubtotals="1" fieldPosition="0">
        <references count="3">
          <reference field="4294967294" count="1" selected="0">
            <x v="0"/>
          </reference>
          <reference field="0" count="1" selected="0">
            <x v="0"/>
          </reference>
          <reference field="2" count="1">
            <x v="1"/>
          </reference>
        </references>
      </pivotArea>
    </format>
    <format dxfId="1393">
      <pivotArea collapsedLevelsAreSubtotals="1" fieldPosition="0">
        <references count="2">
          <reference field="4294967294" count="1" selected="0">
            <x v="0"/>
          </reference>
          <reference field="0" count="1" defaultSubtotal="1">
            <x v="0"/>
          </reference>
        </references>
      </pivotArea>
    </format>
    <format dxfId="1392">
      <pivotArea collapsedLevelsAreSubtotals="1" fieldPosition="0">
        <references count="3">
          <reference field="4294967294" count="1" selected="0">
            <x v="0"/>
          </reference>
          <reference field="0" count="1" selected="0">
            <x v="1"/>
          </reference>
          <reference field="2" count="2">
            <x v="0"/>
            <x v="1"/>
          </reference>
        </references>
      </pivotArea>
    </format>
    <format dxfId="1391">
      <pivotArea collapsedLevelsAreSubtotals="1" fieldPosition="0">
        <references count="2">
          <reference field="4294967294" count="1" selected="0">
            <x v="0"/>
          </reference>
          <reference field="0" count="1" defaultSubtotal="1">
            <x v="1"/>
          </reference>
        </references>
      </pivotArea>
    </format>
    <format dxfId="1390">
      <pivotArea collapsedLevelsAreSubtotals="1" fieldPosition="0">
        <references count="3">
          <reference field="4294967294" count="1" selected="0">
            <x v="0"/>
          </reference>
          <reference field="0" count="1" selected="0">
            <x v="2"/>
          </reference>
          <reference field="2" count="3">
            <x v="1"/>
            <x v="2"/>
            <x v="3"/>
          </reference>
        </references>
      </pivotArea>
    </format>
    <format dxfId="1389">
      <pivotArea collapsedLevelsAreSubtotals="1" fieldPosition="0">
        <references count="2">
          <reference field="4294967294" count="1" selected="0">
            <x v="0"/>
          </reference>
          <reference field="0" count="1" defaultSubtotal="1">
            <x v="2"/>
          </reference>
        </references>
      </pivotArea>
    </format>
    <format dxfId="1388">
      <pivotArea collapsedLevelsAreSubtotals="1" fieldPosition="0">
        <references count="2">
          <reference field="4294967294" count="1" selected="0">
            <x v="0"/>
          </reference>
          <reference field="0" count="1">
            <x v="3"/>
          </reference>
        </references>
      </pivotArea>
    </format>
    <format dxfId="1387">
      <pivotArea collapsedLevelsAreSubtotals="1" fieldPosition="0">
        <references count="3">
          <reference field="4294967294" count="1" selected="0">
            <x v="0"/>
          </reference>
          <reference field="0" count="1" selected="0">
            <x v="3"/>
          </reference>
          <reference field="2" count="1">
            <x v="4"/>
          </reference>
        </references>
      </pivotArea>
    </format>
    <format dxfId="1386">
      <pivotArea collapsedLevelsAreSubtotals="1" fieldPosition="0">
        <references count="2">
          <reference field="4294967294" count="1" selected="0">
            <x v="0"/>
          </reference>
          <reference field="0" count="1" defaultSubtotal="1">
            <x v="3"/>
          </reference>
        </references>
      </pivotArea>
    </format>
    <format dxfId="1385">
      <pivotArea collapsedLevelsAreSubtotals="1" fieldPosition="0">
        <references count="2">
          <reference field="4294967294" count="1" selected="0">
            <x v="0"/>
          </reference>
          <reference field="0" count="1">
            <x v="4"/>
          </reference>
        </references>
      </pivotArea>
    </format>
    <format dxfId="1384">
      <pivotArea collapsedLevelsAreSubtotals="1" fieldPosition="0">
        <references count="3">
          <reference field="4294967294" count="1" selected="0">
            <x v="0"/>
          </reference>
          <reference field="0" count="1" selected="0">
            <x v="4"/>
          </reference>
          <reference field="2" count="3">
            <x v="5"/>
            <x v="6"/>
            <x v="7"/>
          </reference>
        </references>
      </pivotArea>
    </format>
    <format dxfId="1383">
      <pivotArea collapsedLevelsAreSubtotals="1" fieldPosition="0">
        <references count="2">
          <reference field="4294967294" count="1" selected="0">
            <x v="0"/>
          </reference>
          <reference field="0" count="1" defaultSubtotal="1">
            <x v="4"/>
          </reference>
        </references>
      </pivotArea>
    </format>
    <format dxfId="1382">
      <pivotArea collapsedLevelsAreSubtotals="1" fieldPosition="0">
        <references count="2">
          <reference field="4294967294" count="1" selected="0">
            <x v="0"/>
          </reference>
          <reference field="0" count="1">
            <x v="5"/>
          </reference>
        </references>
      </pivotArea>
    </format>
    <format dxfId="1381">
      <pivotArea collapsedLevelsAreSubtotals="1" fieldPosition="0">
        <references count="3">
          <reference field="4294967294" count="1" selected="0">
            <x v="0"/>
          </reference>
          <reference field="0" count="1" selected="0">
            <x v="5"/>
          </reference>
          <reference field="2" count="4">
            <x v="8"/>
            <x v="9"/>
            <x v="10"/>
            <x v="20"/>
          </reference>
        </references>
      </pivotArea>
    </format>
    <format dxfId="1380">
      <pivotArea collapsedLevelsAreSubtotals="1" fieldPosition="0">
        <references count="2">
          <reference field="4294967294" count="1" selected="0">
            <x v="0"/>
          </reference>
          <reference field="0" count="1" defaultSubtotal="1">
            <x v="5"/>
          </reference>
        </references>
      </pivotArea>
    </format>
    <format dxfId="1379">
      <pivotArea collapsedLevelsAreSubtotals="1" fieldPosition="0">
        <references count="2">
          <reference field="4294967294" count="1" selected="0">
            <x v="0"/>
          </reference>
          <reference field="0" count="1">
            <x v="6"/>
          </reference>
        </references>
      </pivotArea>
    </format>
    <format dxfId="1378">
      <pivotArea collapsedLevelsAreSubtotals="1" fieldPosition="0">
        <references count="3">
          <reference field="4294967294" count="1" selected="0">
            <x v="0"/>
          </reference>
          <reference field="0" count="1" selected="0">
            <x v="6"/>
          </reference>
          <reference field="2" count="2">
            <x v="11"/>
            <x v="19"/>
          </reference>
        </references>
      </pivotArea>
    </format>
    <format dxfId="1377">
      <pivotArea collapsedLevelsAreSubtotals="1" fieldPosition="0">
        <references count="2">
          <reference field="4294967294" count="1" selected="0">
            <x v="0"/>
          </reference>
          <reference field="0" count="1" defaultSubtotal="1">
            <x v="6"/>
          </reference>
        </references>
      </pivotArea>
    </format>
    <format dxfId="1376">
      <pivotArea collapsedLevelsAreSubtotals="1" fieldPosition="0">
        <references count="2">
          <reference field="4294967294" count="1" selected="0">
            <x v="0"/>
          </reference>
          <reference field="0" count="1">
            <x v="7"/>
          </reference>
        </references>
      </pivotArea>
    </format>
    <format dxfId="1375">
      <pivotArea collapsedLevelsAreSubtotals="1" fieldPosition="0">
        <references count="3">
          <reference field="4294967294" count="1" selected="0">
            <x v="0"/>
          </reference>
          <reference field="0" count="1" selected="0">
            <x v="7"/>
          </reference>
          <reference field="2" count="2">
            <x v="12"/>
            <x v="13"/>
          </reference>
        </references>
      </pivotArea>
    </format>
    <format dxfId="1374">
      <pivotArea collapsedLevelsAreSubtotals="1" fieldPosition="0">
        <references count="2">
          <reference field="4294967294" count="1" selected="0">
            <x v="0"/>
          </reference>
          <reference field="0" count="1" defaultSubtotal="1">
            <x v="7"/>
          </reference>
        </references>
      </pivotArea>
    </format>
    <format dxfId="1373">
      <pivotArea collapsedLevelsAreSubtotals="1" fieldPosition="0">
        <references count="2">
          <reference field="4294967294" count="1" selected="0">
            <x v="0"/>
          </reference>
          <reference field="0" count="1">
            <x v="9"/>
          </reference>
        </references>
      </pivotArea>
    </format>
    <format dxfId="1372">
      <pivotArea collapsedLevelsAreSubtotals="1" fieldPosition="0">
        <references count="3">
          <reference field="4294967294" count="1" selected="0">
            <x v="0"/>
          </reference>
          <reference field="0" count="1" selected="0">
            <x v="9"/>
          </reference>
          <reference field="2" count="4">
            <x v="1"/>
            <x v="14"/>
            <x v="15"/>
            <x v="16"/>
          </reference>
        </references>
      </pivotArea>
    </format>
    <format dxfId="1371">
      <pivotArea collapsedLevelsAreSubtotals="1" fieldPosition="0">
        <references count="2">
          <reference field="4294967294" count="1" selected="0">
            <x v="0"/>
          </reference>
          <reference field="0" count="1" defaultSubtotal="1">
            <x v="9"/>
          </reference>
        </references>
      </pivotArea>
    </format>
    <format dxfId="1370">
      <pivotArea collapsedLevelsAreSubtotals="1" fieldPosition="0">
        <references count="2">
          <reference field="4294967294" count="1" selected="0">
            <x v="0"/>
          </reference>
          <reference field="0" count="1">
            <x v="10"/>
          </reference>
        </references>
      </pivotArea>
    </format>
    <format dxfId="1369">
      <pivotArea collapsedLevelsAreSubtotals="1" fieldPosition="0">
        <references count="3">
          <reference field="4294967294" count="1" selected="0">
            <x v="0"/>
          </reference>
          <reference field="0" count="1" selected="0">
            <x v="10"/>
          </reference>
          <reference field="2" count="2">
            <x v="17"/>
            <x v="21"/>
          </reference>
        </references>
      </pivotArea>
    </format>
    <format dxfId="1368">
      <pivotArea collapsedLevelsAreSubtotals="1" fieldPosition="0">
        <references count="2">
          <reference field="4294967294" count="1" selected="0">
            <x v="0"/>
          </reference>
          <reference field="0" count="1" defaultSubtotal="1">
            <x v="10"/>
          </reference>
        </references>
      </pivotArea>
    </format>
    <format dxfId="1367">
      <pivotArea collapsedLevelsAreSubtotals="1" fieldPosition="0">
        <references count="2">
          <reference field="4294967294" count="1" selected="0">
            <x v="0"/>
          </reference>
          <reference field="0" count="1">
            <x v="11"/>
          </reference>
        </references>
      </pivotArea>
    </format>
    <format dxfId="1366">
      <pivotArea collapsedLevelsAreSubtotals="1" fieldPosition="0">
        <references count="3">
          <reference field="4294967294" count="1" selected="0">
            <x v="0"/>
          </reference>
          <reference field="0" count="1" selected="0">
            <x v="11"/>
          </reference>
          <reference field="2" count="1">
            <x v="18"/>
          </reference>
        </references>
      </pivotArea>
    </format>
    <format dxfId="1365">
      <pivotArea collapsedLevelsAreSubtotals="1" fieldPosition="0">
        <references count="2">
          <reference field="4294967294" count="1" selected="0">
            <x v="0"/>
          </reference>
          <reference field="0" count="1" defaultSubtotal="1">
            <x v="11"/>
          </reference>
        </references>
      </pivotArea>
    </format>
    <format dxfId="1364">
      <pivotArea collapsedLevelsAreSubtotals="1" fieldPosition="0">
        <references count="2">
          <reference field="4294967294" count="1" selected="0">
            <x v="0"/>
          </reference>
          <reference field="0" count="1">
            <x v="8"/>
          </reference>
        </references>
      </pivotArea>
    </format>
    <format dxfId="1363">
      <pivotArea collapsedLevelsAreSubtotals="1" fieldPosition="0">
        <references count="3">
          <reference field="4294967294" count="1" selected="0">
            <x v="0"/>
          </reference>
          <reference field="0" count="1" selected="0">
            <x v="8"/>
          </reference>
          <reference field="2" count="1">
            <x v="1"/>
          </reference>
        </references>
      </pivotArea>
    </format>
    <format dxfId="1362">
      <pivotArea collapsedLevelsAreSubtotals="1" fieldPosition="0">
        <references count="2">
          <reference field="4294967294" count="1" selected="0">
            <x v="0"/>
          </reference>
          <reference field="0" count="1" defaultSubtotal="1">
            <x v="8"/>
          </reference>
        </references>
      </pivotArea>
    </format>
    <format dxfId="1361">
      <pivotArea field="0" grandRow="1" outline="0" collapsedLevelsAreSubtotals="1" axis="axisRow" fieldPosition="0">
        <references count="1">
          <reference field="4294967294" count="1" selected="0">
            <x v="0"/>
          </reference>
        </references>
      </pivotArea>
    </format>
    <format dxfId="1360">
      <pivotArea type="all" dataOnly="0" outline="0" fieldPosition="0"/>
    </format>
    <format dxfId="1359">
      <pivotArea outline="0" collapsedLevelsAreSubtotals="1" fieldPosition="0"/>
    </format>
    <format dxfId="1358">
      <pivotArea dataOnly="0" labelOnly="1" fieldPosition="0">
        <references count="1">
          <reference field="0" count="0"/>
        </references>
      </pivotArea>
    </format>
    <format dxfId="1357">
      <pivotArea dataOnly="0" labelOnly="1" fieldPosition="0">
        <references count="1">
          <reference field="0" count="0" defaultSubtotal="1"/>
        </references>
      </pivotArea>
    </format>
    <format dxfId="1356">
      <pivotArea dataOnly="0" labelOnly="1" grandRow="1" outline="0" fieldPosition="0"/>
    </format>
    <format dxfId="1355">
      <pivotArea dataOnly="0" labelOnly="1" fieldPosition="0">
        <references count="2">
          <reference field="0" count="1" selected="0">
            <x v="0"/>
          </reference>
          <reference field="2" count="1">
            <x v="1"/>
          </reference>
        </references>
      </pivotArea>
    </format>
    <format dxfId="1354">
      <pivotArea dataOnly="0" labelOnly="1" fieldPosition="0">
        <references count="2">
          <reference field="0" count="1" selected="0">
            <x v="1"/>
          </reference>
          <reference field="2" count="2">
            <x v="0"/>
            <x v="1"/>
          </reference>
        </references>
      </pivotArea>
    </format>
    <format dxfId="1353">
      <pivotArea dataOnly="0" labelOnly="1" fieldPosition="0">
        <references count="2">
          <reference field="0" count="1" selected="0">
            <x v="2"/>
          </reference>
          <reference field="2" count="3">
            <x v="1"/>
            <x v="2"/>
            <x v="3"/>
          </reference>
        </references>
      </pivotArea>
    </format>
    <format dxfId="1352">
      <pivotArea dataOnly="0" labelOnly="1" fieldPosition="0">
        <references count="2">
          <reference field="0" count="1" selected="0">
            <x v="3"/>
          </reference>
          <reference field="2" count="1">
            <x v="4"/>
          </reference>
        </references>
      </pivotArea>
    </format>
    <format dxfId="1351">
      <pivotArea dataOnly="0" labelOnly="1" fieldPosition="0">
        <references count="2">
          <reference field="0" count="1" selected="0">
            <x v="4"/>
          </reference>
          <reference field="2" count="3">
            <x v="5"/>
            <x v="6"/>
            <x v="7"/>
          </reference>
        </references>
      </pivotArea>
    </format>
    <format dxfId="1350">
      <pivotArea dataOnly="0" labelOnly="1" fieldPosition="0">
        <references count="2">
          <reference field="0" count="1" selected="0">
            <x v="5"/>
          </reference>
          <reference field="2" count="4">
            <x v="8"/>
            <x v="9"/>
            <x v="10"/>
            <x v="20"/>
          </reference>
        </references>
      </pivotArea>
    </format>
    <format dxfId="1349">
      <pivotArea dataOnly="0" labelOnly="1" fieldPosition="0">
        <references count="2">
          <reference field="0" count="1" selected="0">
            <x v="6"/>
          </reference>
          <reference field="2" count="2">
            <x v="11"/>
            <x v="19"/>
          </reference>
        </references>
      </pivotArea>
    </format>
    <format dxfId="1348">
      <pivotArea dataOnly="0" labelOnly="1" fieldPosition="0">
        <references count="2">
          <reference field="0" count="1" selected="0">
            <x v="7"/>
          </reference>
          <reference field="2" count="2">
            <x v="12"/>
            <x v="13"/>
          </reference>
        </references>
      </pivotArea>
    </format>
    <format dxfId="1347">
      <pivotArea dataOnly="0" labelOnly="1" fieldPosition="0">
        <references count="2">
          <reference field="0" count="1" selected="0">
            <x v="9"/>
          </reference>
          <reference field="2" count="4">
            <x v="1"/>
            <x v="14"/>
            <x v="15"/>
            <x v="16"/>
          </reference>
        </references>
      </pivotArea>
    </format>
    <format dxfId="1346">
      <pivotArea dataOnly="0" labelOnly="1" fieldPosition="0">
        <references count="2">
          <reference field="0" count="1" selected="0">
            <x v="10"/>
          </reference>
          <reference field="2" count="2">
            <x v="17"/>
            <x v="21"/>
          </reference>
        </references>
      </pivotArea>
    </format>
    <format dxfId="1345">
      <pivotArea dataOnly="0" labelOnly="1" fieldPosition="0">
        <references count="2">
          <reference field="0" count="1" selected="0">
            <x v="11"/>
          </reference>
          <reference field="2" count="1">
            <x v="18"/>
          </reference>
        </references>
      </pivotArea>
    </format>
    <format dxfId="1344">
      <pivotArea dataOnly="0" labelOnly="1" fieldPosition="0">
        <references count="2">
          <reference field="0" count="1" selected="0">
            <x v="8"/>
          </reference>
          <reference field="2" count="1">
            <x v="1"/>
          </reference>
        </references>
      </pivotArea>
    </format>
    <format dxfId="767">
      <pivotArea collapsedLevelsAreSubtotals="1" fieldPosition="0">
        <references count="3">
          <reference field="4294967294" count="2" selected="0">
            <x v="0"/>
            <x v="1"/>
          </reference>
          <reference field="0" count="1" selected="0">
            <x v="5"/>
          </reference>
          <reference field="2" count="1">
            <x v="22"/>
          </reference>
        </references>
      </pivotArea>
    </format>
    <format dxfId="1">
      <pivotArea collapsedLevelsAreSubtotals="1" fieldPosition="0">
        <references count="3">
          <reference field="4294967294" count="1" selected="0">
            <x v="0"/>
          </reference>
          <reference field="0" count="1" selected="0">
            <x v="5"/>
          </reference>
          <reference field="2" count="1">
            <x v="22"/>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11B325-C556-4B89-AF92-43CB5A904D3C}" name="District/MPOs" cacheId="31" applyNumberFormats="0" applyBorderFormats="0" applyFontFormats="0" applyPatternFormats="0" applyAlignmentFormats="0" applyWidthHeightFormats="1" dataCaption="FFY 12/13 HBP" updatedVersion="8" minRefreshableVersion="3" showCalcMbrs="0" showDrill="0" colGrandTotals="0" itemPrintTitles="1" createdVersion="3" indent="0" showHeaders="0" outline="1" outlineData="1" multipleFieldFilters="0" rowHeaderCaption="District/MPO/RTPA">
  <location ref="A3:F49" firstHeaderRow="0" firstDataRow="1" firstDataCol="1" rowPageCount="1" colPageCount="1"/>
  <pivotFields count="18">
    <pivotField axis="axisRow" dataField="1" subtotalCaption="Total" subtotalTop="0" showAll="0">
      <items count="13">
        <item x="0"/>
        <item x="1"/>
        <item x="2"/>
        <item x="3"/>
        <item x="4"/>
        <item x="5"/>
        <item x="6"/>
        <item x="7"/>
        <item x="9"/>
        <item x="10"/>
        <item x="11"/>
        <item x="8"/>
        <item t="default"/>
      </items>
    </pivotField>
    <pivotField showAll="0"/>
    <pivotField axis="axisRow" showAll="0">
      <items count="24">
        <item x="5"/>
        <item x="8"/>
        <item x="13"/>
        <item x="11"/>
        <item x="4"/>
        <item x="15"/>
        <item x="3"/>
        <item x="16"/>
        <item x="6"/>
        <item x="7"/>
        <item x="1"/>
        <item x="0"/>
        <item x="12"/>
        <item x="18"/>
        <item x="19"/>
        <item x="21"/>
        <item x="22"/>
        <item x="17"/>
        <item x="2"/>
        <item x="14"/>
        <item x="9"/>
        <item x="20"/>
        <item x="10"/>
        <item t="default"/>
      </items>
    </pivotField>
    <pivotField showAll="0"/>
    <pivotField name="District/MPO Summaries" axis="axisPage" multipleItemSelectionAllowed="1" showAll="0">
      <items count="4">
        <item x="2"/>
        <item x="0"/>
        <item h="1" x="1"/>
        <item t="default"/>
      </items>
    </pivotField>
    <pivotField showAll="0"/>
    <pivotField showAll="0"/>
    <pivotField showAll="0"/>
    <pivotField dataField="1" numFmtId="164" showAll="0"/>
    <pivotField dataField="1" showAll="0"/>
    <pivotField dataField="1" showAll="0"/>
    <pivotField showAll="0"/>
    <pivotField showAll="0"/>
    <pivotField showAll="0"/>
    <pivotField showAll="0"/>
    <pivotField showAll="0"/>
    <pivotField showAll="0"/>
    <pivotField dataField="1" dragToRow="0" dragToCol="0" dragToPage="0" showAll="0" defaultSubtotal="0"/>
  </pivotFields>
  <rowFields count="2">
    <field x="0"/>
    <field x="2"/>
  </rowFields>
  <rowItems count="46">
    <i>
      <x/>
    </i>
    <i r="1">
      <x v="11"/>
    </i>
    <i t="default">
      <x/>
    </i>
    <i>
      <x v="1"/>
    </i>
    <i r="1">
      <x v="10"/>
    </i>
    <i r="1">
      <x v="11"/>
    </i>
    <i t="default">
      <x v="1"/>
    </i>
    <i>
      <x v="2"/>
    </i>
    <i r="1">
      <x v="6"/>
    </i>
    <i r="1">
      <x v="18"/>
    </i>
    <i t="default">
      <x v="2"/>
    </i>
    <i>
      <x v="3"/>
    </i>
    <i r="1">
      <x v="4"/>
    </i>
    <i t="default">
      <x v="3"/>
    </i>
    <i>
      <x v="4"/>
    </i>
    <i r="1">
      <x/>
    </i>
    <i r="1">
      <x v="8"/>
    </i>
    <i t="default">
      <x v="4"/>
    </i>
    <i>
      <x v="5"/>
    </i>
    <i r="1">
      <x v="1"/>
    </i>
    <i r="1">
      <x v="3"/>
    </i>
    <i r="1">
      <x v="12"/>
    </i>
    <i r="1">
      <x v="22"/>
    </i>
    <i t="default">
      <x v="5"/>
    </i>
    <i>
      <x v="6"/>
    </i>
    <i r="1">
      <x v="2"/>
    </i>
    <i r="1">
      <x v="19"/>
    </i>
    <i t="default">
      <x v="6"/>
    </i>
    <i>
      <x v="7"/>
    </i>
    <i r="1">
      <x v="5"/>
    </i>
    <i r="1">
      <x v="7"/>
    </i>
    <i t="default">
      <x v="7"/>
    </i>
    <i>
      <x v="8"/>
    </i>
    <i r="1">
      <x v="11"/>
    </i>
    <i r="1">
      <x v="13"/>
    </i>
    <i r="1">
      <x v="14"/>
    </i>
    <i r="1">
      <x v="17"/>
    </i>
    <i t="default">
      <x v="8"/>
    </i>
    <i>
      <x v="9"/>
    </i>
    <i r="1">
      <x v="15"/>
    </i>
    <i r="1">
      <x v="21"/>
    </i>
    <i t="default">
      <x v="9"/>
    </i>
    <i>
      <x v="10"/>
    </i>
    <i r="1">
      <x v="16"/>
    </i>
    <i t="default">
      <x v="10"/>
    </i>
    <i t="grand">
      <x/>
    </i>
  </rowItems>
  <colFields count="1">
    <field x="-2"/>
  </colFields>
  <colItems count="5">
    <i>
      <x/>
    </i>
    <i i="1">
      <x v="1"/>
    </i>
    <i i="2">
      <x v="2"/>
    </i>
    <i i="3">
      <x v="3"/>
    </i>
    <i i="4">
      <x v="4"/>
    </i>
  </colItems>
  <pageFields count="1">
    <pageField fld="4" hier="-1"/>
  </pageFields>
  <dataFields count="5">
    <dataField name="Sum of FFY 25/26 Federal Funds Programmed" fld="8" baseField="0" baseItem="0"/>
    <dataField name="HBP Funds Obligated" fld="9" baseField="0" baseItem="0" numFmtId="164"/>
    <dataField name="Unobligated HBP Balance" fld="10" baseField="0" baseItem="0" numFmtId="164"/>
    <dataField name="Sum of Percent Obligated" fld="17" baseField="0" baseItem="0" numFmtId="9"/>
    <dataField name="Count of District" fld="0" subtotal="count" baseField="0" baseItem="0"/>
  </dataFields>
  <formats count="72">
    <format dxfId="1343">
      <pivotArea field="-2" type="button" dataOnly="0" labelOnly="1" outline="0" axis="axisCol" fieldPosition="0"/>
    </format>
    <format dxfId="1342">
      <pivotArea type="topRight" dataOnly="0" labelOnly="1" outline="0" fieldPosition="0"/>
    </format>
    <format dxfId="1341">
      <pivotArea dataOnly="0" labelOnly="1" outline="0" fieldPosition="0">
        <references count="1">
          <reference field="4294967294" count="2">
            <x v="1"/>
            <x v="2"/>
          </reference>
        </references>
      </pivotArea>
    </format>
    <format dxfId="1340">
      <pivotArea collapsedLevelsAreSubtotals="1" fieldPosition="0">
        <references count="3">
          <reference field="4294967294" count="2" selected="0">
            <x v="1"/>
            <x v="2"/>
          </reference>
          <reference field="0" count="1" selected="0">
            <x v="0"/>
          </reference>
          <reference field="2" count="1">
            <x v="11"/>
          </reference>
        </references>
      </pivotArea>
    </format>
    <format dxfId="1339">
      <pivotArea collapsedLevelsAreSubtotals="1" fieldPosition="0">
        <references count="2">
          <reference field="4294967294" count="2" selected="0">
            <x v="1"/>
            <x v="2"/>
          </reference>
          <reference field="0" count="1" defaultSubtotal="1">
            <x v="0"/>
          </reference>
        </references>
      </pivotArea>
    </format>
    <format dxfId="1338">
      <pivotArea collapsedLevelsAreSubtotals="1" fieldPosition="0">
        <references count="2">
          <reference field="4294967294" count="2" selected="0">
            <x v="1"/>
            <x v="2"/>
          </reference>
          <reference field="0" count="1">
            <x v="1"/>
          </reference>
        </references>
      </pivotArea>
    </format>
    <format dxfId="1337">
      <pivotArea collapsedLevelsAreSubtotals="1" fieldPosition="0">
        <references count="3">
          <reference field="4294967294" count="2" selected="0">
            <x v="1"/>
            <x v="2"/>
          </reference>
          <reference field="0" count="1" selected="0">
            <x v="1"/>
          </reference>
          <reference field="2" count="2">
            <x v="10"/>
            <x v="11"/>
          </reference>
        </references>
      </pivotArea>
    </format>
    <format dxfId="1336">
      <pivotArea collapsedLevelsAreSubtotals="1" fieldPosition="0">
        <references count="2">
          <reference field="4294967294" count="2" selected="0">
            <x v="1"/>
            <x v="2"/>
          </reference>
          <reference field="0" count="1" defaultSubtotal="1">
            <x v="1"/>
          </reference>
        </references>
      </pivotArea>
    </format>
    <format dxfId="1335">
      <pivotArea collapsedLevelsAreSubtotals="1" fieldPosition="0">
        <references count="2">
          <reference field="4294967294" count="2" selected="0">
            <x v="1"/>
            <x v="2"/>
          </reference>
          <reference field="0" count="1">
            <x v="2"/>
          </reference>
        </references>
      </pivotArea>
    </format>
    <format dxfId="1334">
      <pivotArea collapsedLevelsAreSubtotals="1" fieldPosition="0">
        <references count="3">
          <reference field="4294967294" count="2" selected="0">
            <x v="1"/>
            <x v="2"/>
          </reference>
          <reference field="0" count="1" selected="0">
            <x v="2"/>
          </reference>
          <reference field="2" count="2">
            <x v="6"/>
            <x v="11"/>
          </reference>
        </references>
      </pivotArea>
    </format>
    <format dxfId="1333">
      <pivotArea collapsedLevelsAreSubtotals="1" fieldPosition="0">
        <references count="2">
          <reference field="4294967294" count="2" selected="0">
            <x v="1"/>
            <x v="2"/>
          </reference>
          <reference field="0" count="1" defaultSubtotal="1">
            <x v="2"/>
          </reference>
        </references>
      </pivotArea>
    </format>
    <format dxfId="1332">
      <pivotArea collapsedLevelsAreSubtotals="1" fieldPosition="0">
        <references count="2">
          <reference field="4294967294" count="2" selected="0">
            <x v="1"/>
            <x v="2"/>
          </reference>
          <reference field="0" count="1">
            <x v="3"/>
          </reference>
        </references>
      </pivotArea>
    </format>
    <format dxfId="1331">
      <pivotArea collapsedLevelsAreSubtotals="1" fieldPosition="0">
        <references count="3">
          <reference field="4294967294" count="2" selected="0">
            <x v="1"/>
            <x v="2"/>
          </reference>
          <reference field="0" count="1" selected="0">
            <x v="3"/>
          </reference>
          <reference field="2" count="1">
            <x v="4"/>
          </reference>
        </references>
      </pivotArea>
    </format>
    <format dxfId="1330">
      <pivotArea collapsedLevelsAreSubtotals="1" fieldPosition="0">
        <references count="2">
          <reference field="4294967294" count="2" selected="0">
            <x v="1"/>
            <x v="2"/>
          </reference>
          <reference field="0" count="1" defaultSubtotal="1">
            <x v="3"/>
          </reference>
        </references>
      </pivotArea>
    </format>
    <format dxfId="1329">
      <pivotArea collapsedLevelsAreSubtotals="1" fieldPosition="0">
        <references count="2">
          <reference field="4294967294" count="2" selected="0">
            <x v="1"/>
            <x v="2"/>
          </reference>
          <reference field="0" count="1">
            <x v="4"/>
          </reference>
        </references>
      </pivotArea>
    </format>
    <format dxfId="1328">
      <pivotArea collapsedLevelsAreSubtotals="1" fieldPosition="0">
        <references count="3">
          <reference field="4294967294" count="2" selected="0">
            <x v="1"/>
            <x v="2"/>
          </reference>
          <reference field="0" count="1" selected="0">
            <x v="4"/>
          </reference>
          <reference field="2" count="3">
            <x v="0"/>
            <x v="8"/>
            <x v="9"/>
          </reference>
        </references>
      </pivotArea>
    </format>
    <format dxfId="1327">
      <pivotArea collapsedLevelsAreSubtotals="1" fieldPosition="0">
        <references count="2">
          <reference field="4294967294" count="2" selected="0">
            <x v="1"/>
            <x v="2"/>
          </reference>
          <reference field="0" count="1" defaultSubtotal="1">
            <x v="4"/>
          </reference>
        </references>
      </pivotArea>
    </format>
    <format dxfId="1326">
      <pivotArea collapsedLevelsAreSubtotals="1" fieldPosition="0">
        <references count="2">
          <reference field="4294967294" count="2" selected="0">
            <x v="1"/>
            <x v="2"/>
          </reference>
          <reference field="0" count="1">
            <x v="5"/>
          </reference>
        </references>
      </pivotArea>
    </format>
    <format dxfId="1325">
      <pivotArea collapsedLevelsAreSubtotals="1" fieldPosition="0">
        <references count="3">
          <reference field="4294967294" count="2" selected="0">
            <x v="1"/>
            <x v="2"/>
          </reference>
          <reference field="0" count="1" selected="0">
            <x v="5"/>
          </reference>
          <reference field="2" count="3">
            <x v="1"/>
            <x v="3"/>
            <x v="12"/>
          </reference>
        </references>
      </pivotArea>
    </format>
    <format dxfId="1324">
      <pivotArea collapsedLevelsAreSubtotals="1" fieldPosition="0">
        <references count="2">
          <reference field="4294967294" count="2" selected="0">
            <x v="1"/>
            <x v="2"/>
          </reference>
          <reference field="0" count="1" defaultSubtotal="1">
            <x v="5"/>
          </reference>
        </references>
      </pivotArea>
    </format>
    <format dxfId="1323">
      <pivotArea collapsedLevelsAreSubtotals="1" fieldPosition="0">
        <references count="2">
          <reference field="4294967294" count="2" selected="0">
            <x v="1"/>
            <x v="2"/>
          </reference>
          <reference field="0" count="1">
            <x v="6"/>
          </reference>
        </references>
      </pivotArea>
    </format>
    <format dxfId="1322">
      <pivotArea collapsedLevelsAreSubtotals="1" fieldPosition="0">
        <references count="3">
          <reference field="4294967294" count="2" selected="0">
            <x v="1"/>
            <x v="2"/>
          </reference>
          <reference field="0" count="1" selected="0">
            <x v="6"/>
          </reference>
          <reference field="2" count="1">
            <x v="2"/>
          </reference>
        </references>
      </pivotArea>
    </format>
    <format dxfId="1321">
      <pivotArea collapsedLevelsAreSubtotals="1" fieldPosition="0">
        <references count="2">
          <reference field="4294967294" count="2" selected="0">
            <x v="1"/>
            <x v="2"/>
          </reference>
          <reference field="0" count="1" defaultSubtotal="1">
            <x v="6"/>
          </reference>
        </references>
      </pivotArea>
    </format>
    <format dxfId="1320">
      <pivotArea collapsedLevelsAreSubtotals="1" fieldPosition="0">
        <references count="2">
          <reference field="4294967294" count="2" selected="0">
            <x v="1"/>
            <x v="2"/>
          </reference>
          <reference field="0" count="1">
            <x v="7"/>
          </reference>
        </references>
      </pivotArea>
    </format>
    <format dxfId="1319">
      <pivotArea collapsedLevelsAreSubtotals="1" fieldPosition="0">
        <references count="3">
          <reference field="4294967294" count="2" selected="0">
            <x v="1"/>
            <x v="2"/>
          </reference>
          <reference field="0" count="1" selected="0">
            <x v="7"/>
          </reference>
          <reference field="2" count="2">
            <x v="5"/>
            <x v="7"/>
          </reference>
        </references>
      </pivotArea>
    </format>
    <format dxfId="1318">
      <pivotArea collapsedLevelsAreSubtotals="1" fieldPosition="0">
        <references count="2">
          <reference field="4294967294" count="2" selected="0">
            <x v="1"/>
            <x v="2"/>
          </reference>
          <reference field="0" count="1" defaultSubtotal="1">
            <x v="7"/>
          </reference>
        </references>
      </pivotArea>
    </format>
    <format dxfId="1317">
      <pivotArea field="0" grandRow="1" outline="0" collapsedLevelsAreSubtotals="1" axis="axisRow" fieldPosition="0">
        <references count="1">
          <reference field="4294967294" count="2" selected="0">
            <x v="1"/>
            <x v="2"/>
          </reference>
        </references>
      </pivotArea>
    </format>
    <format dxfId="1316">
      <pivotArea type="all" dataOnly="0" outline="0" fieldPosition="0"/>
    </format>
    <format dxfId="1315">
      <pivotArea dataOnly="0" labelOnly="1" outline="0" fieldPosition="0">
        <references count="1">
          <reference field="4" count="1">
            <x v="2"/>
          </reference>
        </references>
      </pivotArea>
    </format>
    <format dxfId="1314">
      <pivotArea field="4" type="button" dataOnly="0" labelOnly="1" outline="0" axis="axisPage" fieldPosition="0"/>
    </format>
    <format dxfId="1313">
      <pivotArea dataOnly="0" labelOnly="1" outline="0" fieldPosition="0">
        <references count="1">
          <reference field="4" count="1">
            <x v="2"/>
          </reference>
        </references>
      </pivotArea>
    </format>
    <format dxfId="1312">
      <pivotArea field="4" type="button" dataOnly="0" labelOnly="1" outline="0" axis="axisPage" fieldPosition="0"/>
    </format>
    <format dxfId="1311">
      <pivotArea collapsedLevelsAreSubtotals="1" fieldPosition="0">
        <references count="3">
          <reference field="4294967294" count="1" selected="0">
            <x v="3"/>
          </reference>
          <reference field="0" count="1" selected="0">
            <x v="3"/>
          </reference>
          <reference field="2" count="1">
            <x v="4"/>
          </reference>
        </references>
      </pivotArea>
    </format>
    <format dxfId="1310">
      <pivotArea field="0" grandRow="1" outline="0" collapsedLevelsAreSubtotals="1" axis="axisRow" fieldPosition="0">
        <references count="1">
          <reference field="4294967294" count="1" selected="0">
            <x v="3"/>
          </reference>
        </references>
      </pivotArea>
    </format>
    <format dxfId="1309">
      <pivotArea outline="0" collapsedLevelsAreSubtotals="1" fieldPosition="0">
        <references count="1">
          <reference field="4294967294" count="1" selected="0">
            <x v="3"/>
          </reference>
        </references>
      </pivotArea>
    </format>
    <format dxfId="1308">
      <pivotArea outline="0" collapsedLevelsAreSubtotals="1" fieldPosition="0">
        <references count="1">
          <reference field="4294967294" count="2" selected="0">
            <x v="1"/>
            <x v="2"/>
          </reference>
        </references>
      </pivotArea>
    </format>
    <format dxfId="1307">
      <pivotArea dataOnly="0" labelOnly="1" outline="0" fieldPosition="0">
        <references count="1">
          <reference field="4" count="1">
            <x v="1"/>
          </reference>
        </references>
      </pivotArea>
    </format>
    <format dxfId="1306">
      <pivotArea dataOnly="0" labelOnly="1" outline="0" fieldPosition="0">
        <references count="1">
          <reference field="4" count="1">
            <x v="0"/>
          </reference>
        </references>
      </pivotArea>
    </format>
    <format dxfId="1305">
      <pivotArea collapsedLevelsAreSubtotals="1" fieldPosition="0">
        <references count="3">
          <reference field="4294967294" count="1" selected="0">
            <x v="0"/>
          </reference>
          <reference field="0" count="1" selected="0">
            <x v="0"/>
          </reference>
          <reference field="2" count="1">
            <x v="11"/>
          </reference>
        </references>
      </pivotArea>
    </format>
    <format dxfId="1304">
      <pivotArea collapsedLevelsAreSubtotals="1" fieldPosition="0">
        <references count="2">
          <reference field="4294967294" count="1" selected="0">
            <x v="0"/>
          </reference>
          <reference field="0" count="1" defaultSubtotal="1">
            <x v="0"/>
          </reference>
        </references>
      </pivotArea>
    </format>
    <format dxfId="1303">
      <pivotArea collapsedLevelsAreSubtotals="1" fieldPosition="0">
        <references count="2">
          <reference field="4294967294" count="1" selected="0">
            <x v="0"/>
          </reference>
          <reference field="0" count="1">
            <x v="1"/>
          </reference>
        </references>
      </pivotArea>
    </format>
    <format dxfId="1302">
      <pivotArea collapsedLevelsAreSubtotals="1" fieldPosition="0">
        <references count="3">
          <reference field="4294967294" count="1" selected="0">
            <x v="0"/>
          </reference>
          <reference field="0" count="1" selected="0">
            <x v="1"/>
          </reference>
          <reference field="2" count="2">
            <x v="10"/>
            <x v="11"/>
          </reference>
        </references>
      </pivotArea>
    </format>
    <format dxfId="1301">
      <pivotArea collapsedLevelsAreSubtotals="1" fieldPosition="0">
        <references count="2">
          <reference field="4294967294" count="1" selected="0">
            <x v="0"/>
          </reference>
          <reference field="0" count="1" defaultSubtotal="1">
            <x v="1"/>
          </reference>
        </references>
      </pivotArea>
    </format>
    <format dxfId="1300">
      <pivotArea collapsedLevelsAreSubtotals="1" fieldPosition="0">
        <references count="2">
          <reference field="4294967294" count="1" selected="0">
            <x v="0"/>
          </reference>
          <reference field="0" count="1">
            <x v="2"/>
          </reference>
        </references>
      </pivotArea>
    </format>
    <format dxfId="1299">
      <pivotArea collapsedLevelsAreSubtotals="1" fieldPosition="0">
        <references count="3">
          <reference field="4294967294" count="1" selected="0">
            <x v="0"/>
          </reference>
          <reference field="0" count="1" selected="0">
            <x v="2"/>
          </reference>
          <reference field="2" count="2">
            <x v="6"/>
            <x v="18"/>
          </reference>
        </references>
      </pivotArea>
    </format>
    <format dxfId="1298">
      <pivotArea collapsedLevelsAreSubtotals="1" fieldPosition="0">
        <references count="2">
          <reference field="4294967294" count="1" selected="0">
            <x v="0"/>
          </reference>
          <reference field="0" count="1" defaultSubtotal="1">
            <x v="2"/>
          </reference>
        </references>
      </pivotArea>
    </format>
    <format dxfId="1297">
      <pivotArea collapsedLevelsAreSubtotals="1" fieldPosition="0">
        <references count="2">
          <reference field="4294967294" count="1" selected="0">
            <x v="0"/>
          </reference>
          <reference field="0" count="1">
            <x v="3"/>
          </reference>
        </references>
      </pivotArea>
    </format>
    <format dxfId="1296">
      <pivotArea collapsedLevelsAreSubtotals="1" fieldPosition="0">
        <references count="3">
          <reference field="4294967294" count="1" selected="0">
            <x v="0"/>
          </reference>
          <reference field="0" count="1" selected="0">
            <x v="3"/>
          </reference>
          <reference field="2" count="1">
            <x v="4"/>
          </reference>
        </references>
      </pivotArea>
    </format>
    <format dxfId="1295">
      <pivotArea collapsedLevelsAreSubtotals="1" fieldPosition="0">
        <references count="2">
          <reference field="4294967294" count="1" selected="0">
            <x v="0"/>
          </reference>
          <reference field="0" count="1" defaultSubtotal="1">
            <x v="3"/>
          </reference>
        </references>
      </pivotArea>
    </format>
    <format dxfId="1294">
      <pivotArea collapsedLevelsAreSubtotals="1" fieldPosition="0">
        <references count="2">
          <reference field="4294967294" count="1" selected="0">
            <x v="0"/>
          </reference>
          <reference field="0" count="1">
            <x v="4"/>
          </reference>
        </references>
      </pivotArea>
    </format>
    <format dxfId="1293">
      <pivotArea collapsedLevelsAreSubtotals="1" fieldPosition="0">
        <references count="3">
          <reference field="4294967294" count="1" selected="0">
            <x v="0"/>
          </reference>
          <reference field="0" count="1" selected="0">
            <x v="4"/>
          </reference>
          <reference field="2" count="3">
            <x v="0"/>
            <x v="8"/>
            <x v="9"/>
          </reference>
        </references>
      </pivotArea>
    </format>
    <format dxfId="1292">
      <pivotArea collapsedLevelsAreSubtotals="1" fieldPosition="0">
        <references count="2">
          <reference field="4294967294" count="1" selected="0">
            <x v="0"/>
          </reference>
          <reference field="0" count="1" defaultSubtotal="1">
            <x v="4"/>
          </reference>
        </references>
      </pivotArea>
    </format>
    <format dxfId="1291">
      <pivotArea collapsedLevelsAreSubtotals="1" fieldPosition="0">
        <references count="2">
          <reference field="4294967294" count="1" selected="0">
            <x v="0"/>
          </reference>
          <reference field="0" count="1">
            <x v="5"/>
          </reference>
        </references>
      </pivotArea>
    </format>
    <format dxfId="1290">
      <pivotArea collapsedLevelsAreSubtotals="1" fieldPosition="0">
        <references count="3">
          <reference field="4294967294" count="1" selected="0">
            <x v="0"/>
          </reference>
          <reference field="0" count="1" selected="0">
            <x v="5"/>
          </reference>
          <reference field="2" count="3">
            <x v="1"/>
            <x v="3"/>
            <x v="12"/>
          </reference>
        </references>
      </pivotArea>
    </format>
    <format dxfId="1289">
      <pivotArea collapsedLevelsAreSubtotals="1" fieldPosition="0">
        <references count="2">
          <reference field="4294967294" count="1" selected="0">
            <x v="0"/>
          </reference>
          <reference field="0" count="1" defaultSubtotal="1">
            <x v="5"/>
          </reference>
        </references>
      </pivotArea>
    </format>
    <format dxfId="1288">
      <pivotArea collapsedLevelsAreSubtotals="1" fieldPosition="0">
        <references count="2">
          <reference field="4294967294" count="1" selected="0">
            <x v="0"/>
          </reference>
          <reference field="0" count="1">
            <x v="6"/>
          </reference>
        </references>
      </pivotArea>
    </format>
    <format dxfId="1287">
      <pivotArea collapsedLevelsAreSubtotals="1" fieldPosition="0">
        <references count="3">
          <reference field="4294967294" count="1" selected="0">
            <x v="0"/>
          </reference>
          <reference field="0" count="1" selected="0">
            <x v="6"/>
          </reference>
          <reference field="2" count="2">
            <x v="2"/>
            <x v="19"/>
          </reference>
        </references>
      </pivotArea>
    </format>
    <format dxfId="1286">
      <pivotArea collapsedLevelsAreSubtotals="1" fieldPosition="0">
        <references count="2">
          <reference field="4294967294" count="1" selected="0">
            <x v="0"/>
          </reference>
          <reference field="0" count="1" defaultSubtotal="1">
            <x v="6"/>
          </reference>
        </references>
      </pivotArea>
    </format>
    <format dxfId="1285">
      <pivotArea collapsedLevelsAreSubtotals="1" fieldPosition="0">
        <references count="2">
          <reference field="4294967294" count="1" selected="0">
            <x v="0"/>
          </reference>
          <reference field="0" count="1">
            <x v="7"/>
          </reference>
        </references>
      </pivotArea>
    </format>
    <format dxfId="1284">
      <pivotArea collapsedLevelsAreSubtotals="1" fieldPosition="0">
        <references count="3">
          <reference field="4294967294" count="1" selected="0">
            <x v="0"/>
          </reference>
          <reference field="0" count="1" selected="0">
            <x v="7"/>
          </reference>
          <reference field="2" count="2">
            <x v="5"/>
            <x v="7"/>
          </reference>
        </references>
      </pivotArea>
    </format>
    <format dxfId="1283">
      <pivotArea collapsedLevelsAreSubtotals="1" fieldPosition="0">
        <references count="2">
          <reference field="4294967294" count="1" selected="0">
            <x v="0"/>
          </reference>
          <reference field="0" count="1" defaultSubtotal="1">
            <x v="7"/>
          </reference>
        </references>
      </pivotArea>
    </format>
    <format dxfId="1282">
      <pivotArea collapsedLevelsAreSubtotals="1" fieldPosition="0">
        <references count="2">
          <reference field="4294967294" count="1" selected="0">
            <x v="0"/>
          </reference>
          <reference field="0" count="1">
            <x v="8"/>
          </reference>
        </references>
      </pivotArea>
    </format>
    <format dxfId="1281">
      <pivotArea collapsedLevelsAreSubtotals="1" fieldPosition="0">
        <references count="3">
          <reference field="4294967294" count="1" selected="0">
            <x v="0"/>
          </reference>
          <reference field="0" count="1" selected="0">
            <x v="8"/>
          </reference>
          <reference field="2" count="4">
            <x v="11"/>
            <x v="13"/>
            <x v="14"/>
            <x v="17"/>
          </reference>
        </references>
      </pivotArea>
    </format>
    <format dxfId="1280">
      <pivotArea collapsedLevelsAreSubtotals="1" fieldPosition="0">
        <references count="2">
          <reference field="4294967294" count="1" selected="0">
            <x v="0"/>
          </reference>
          <reference field="0" count="1" defaultSubtotal="1">
            <x v="8"/>
          </reference>
        </references>
      </pivotArea>
    </format>
    <format dxfId="1279">
      <pivotArea collapsedLevelsAreSubtotals="1" fieldPosition="0">
        <references count="2">
          <reference field="4294967294" count="1" selected="0">
            <x v="0"/>
          </reference>
          <reference field="0" count="1">
            <x v="9"/>
          </reference>
        </references>
      </pivotArea>
    </format>
    <format dxfId="1278">
      <pivotArea collapsedLevelsAreSubtotals="1" fieldPosition="0">
        <references count="3">
          <reference field="4294967294" count="1" selected="0">
            <x v="0"/>
          </reference>
          <reference field="0" count="1" selected="0">
            <x v="9"/>
          </reference>
          <reference field="2" count="2">
            <x v="15"/>
            <x v="21"/>
          </reference>
        </references>
      </pivotArea>
    </format>
    <format dxfId="1277">
      <pivotArea collapsedLevelsAreSubtotals="1" fieldPosition="0">
        <references count="2">
          <reference field="4294967294" count="1" selected="0">
            <x v="0"/>
          </reference>
          <reference field="0" count="1" defaultSubtotal="1">
            <x v="9"/>
          </reference>
        </references>
      </pivotArea>
    </format>
    <format dxfId="1276">
      <pivotArea collapsedLevelsAreSubtotals="1" fieldPosition="0">
        <references count="2">
          <reference field="4294967294" count="1" selected="0">
            <x v="0"/>
          </reference>
          <reference field="0" count="1">
            <x v="10"/>
          </reference>
        </references>
      </pivotArea>
    </format>
    <format dxfId="1275">
      <pivotArea collapsedLevelsAreSubtotals="1" fieldPosition="0">
        <references count="3">
          <reference field="4294967294" count="1" selected="0">
            <x v="0"/>
          </reference>
          <reference field="0" count="1" selected="0">
            <x v="10"/>
          </reference>
          <reference field="2" count="1">
            <x v="16"/>
          </reference>
        </references>
      </pivotArea>
    </format>
    <format dxfId="1274">
      <pivotArea collapsedLevelsAreSubtotals="1" fieldPosition="0">
        <references count="2">
          <reference field="4294967294" count="1" selected="0">
            <x v="0"/>
          </reference>
          <reference field="0" count="1" defaultSubtotal="1">
            <x v="10"/>
          </reference>
        </references>
      </pivotArea>
    </format>
    <format dxfId="1273">
      <pivotArea field="0" grandRow="1" outline="0" collapsedLevelsAreSubtotals="1" axis="axisRow" fieldPosition="0">
        <references count="1">
          <reference field="4294967294" count="1" selected="0">
            <x v="0"/>
          </reference>
        </references>
      </pivotArea>
    </format>
    <format dxfId="3">
      <pivotArea collapsedLevelsAreSubtotals="1" fieldPosition="0">
        <references count="3">
          <reference field="4294967294" count="1" selected="0">
            <x v="0"/>
          </reference>
          <reference field="0" count="1" selected="0">
            <x v="5"/>
          </reference>
          <reference field="2" count="1">
            <x v="22"/>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2F951D1-A5BE-41CF-A84A-9AA3CA0D0074}" name="District/MPOs" cacheId="31" applyNumberFormats="0" applyBorderFormats="0" applyFontFormats="0" applyPatternFormats="0" applyAlignmentFormats="0" applyWidthHeightFormats="1" dataCaption="FFY 12/13 HBP" updatedVersion="8" minRefreshableVersion="3" showCalcMbrs="0" showDrill="0" colGrandTotals="0" itemPrintTitles="1" createdVersion="3" indent="0" showHeaders="0" outline="1" outlineData="1" multipleFieldFilters="0" rowHeaderCaption="District/MPO/RTPA">
  <location ref="A3:F50" firstHeaderRow="0" firstDataRow="1" firstDataCol="1" rowPageCount="1" colPageCount="1"/>
  <pivotFields count="18">
    <pivotField axis="axisRow" dataField="1" subtotalCaption="Total" subtotalTop="0" showAll="0">
      <items count="13">
        <item x="0"/>
        <item x="1"/>
        <item x="2"/>
        <item x="3"/>
        <item x="4"/>
        <item x="5"/>
        <item x="6"/>
        <item x="7"/>
        <item x="8"/>
        <item x="9"/>
        <item x="10"/>
        <item x="11"/>
        <item t="default"/>
      </items>
    </pivotField>
    <pivotField showAll="0"/>
    <pivotField axis="axisRow" showAll="0">
      <items count="24">
        <item x="5"/>
        <item x="8"/>
        <item x="13"/>
        <item x="11"/>
        <item x="4"/>
        <item x="15"/>
        <item x="3"/>
        <item x="16"/>
        <item x="6"/>
        <item x="7"/>
        <item x="1"/>
        <item x="0"/>
        <item x="12"/>
        <item x="18"/>
        <item x="19"/>
        <item x="21"/>
        <item x="22"/>
        <item x="17"/>
        <item x="2"/>
        <item x="14"/>
        <item x="9"/>
        <item x="20"/>
        <item x="10"/>
        <item t="default"/>
      </items>
    </pivotField>
    <pivotField showAll="0"/>
    <pivotField name="District/MPO Summaries" axis="axisPage" showAll="0">
      <items count="4">
        <item x="2"/>
        <item x="0"/>
        <item x="1"/>
        <item t="default"/>
      </items>
    </pivotField>
    <pivotField showAll="0"/>
    <pivotField showAll="0"/>
    <pivotField showAll="0"/>
    <pivotField dataField="1" numFmtId="164" showAll="0"/>
    <pivotField dataField="1" showAll="0"/>
    <pivotField dataField="1" showAll="0"/>
    <pivotField showAll="0"/>
    <pivotField showAll="0"/>
    <pivotField showAll="0"/>
    <pivotField showAll="0"/>
    <pivotField showAll="0"/>
    <pivotField showAll="0"/>
    <pivotField dataField="1" dragToRow="0" dragToCol="0" dragToPage="0" showAll="0" defaultSubtotal="0"/>
  </pivotFields>
  <rowFields count="2">
    <field x="0"/>
    <field x="2"/>
  </rowFields>
  <rowItems count="47">
    <i>
      <x/>
    </i>
    <i r="1">
      <x v="11"/>
    </i>
    <i t="default">
      <x/>
    </i>
    <i>
      <x v="1"/>
    </i>
    <i r="1">
      <x v="11"/>
    </i>
    <i t="default">
      <x v="1"/>
    </i>
    <i>
      <x v="2"/>
    </i>
    <i r="1">
      <x v="6"/>
    </i>
    <i r="1">
      <x v="11"/>
    </i>
    <i r="1">
      <x v="18"/>
    </i>
    <i t="default">
      <x v="2"/>
    </i>
    <i>
      <x v="3"/>
    </i>
    <i r="1">
      <x v="4"/>
    </i>
    <i t="default">
      <x v="3"/>
    </i>
    <i>
      <x v="4"/>
    </i>
    <i r="1">
      <x/>
    </i>
    <i r="1">
      <x v="8"/>
    </i>
    <i r="1">
      <x v="9"/>
    </i>
    <i t="default">
      <x v="4"/>
    </i>
    <i>
      <x v="5"/>
    </i>
    <i r="1">
      <x v="1"/>
    </i>
    <i r="1">
      <x v="3"/>
    </i>
    <i r="1">
      <x v="12"/>
    </i>
    <i r="1">
      <x v="20"/>
    </i>
    <i t="default">
      <x v="5"/>
    </i>
    <i>
      <x v="6"/>
    </i>
    <i r="1">
      <x v="2"/>
    </i>
    <i t="default">
      <x v="6"/>
    </i>
    <i>
      <x v="7"/>
    </i>
    <i r="1">
      <x v="5"/>
    </i>
    <i t="default">
      <x v="7"/>
    </i>
    <i>
      <x v="8"/>
    </i>
    <i r="1">
      <x v="11"/>
    </i>
    <i t="default">
      <x v="8"/>
    </i>
    <i>
      <x v="9"/>
    </i>
    <i r="1">
      <x v="11"/>
    </i>
    <i r="1">
      <x v="13"/>
    </i>
    <i r="1">
      <x v="14"/>
    </i>
    <i r="1">
      <x v="17"/>
    </i>
    <i t="default">
      <x v="9"/>
    </i>
    <i>
      <x v="10"/>
    </i>
    <i r="1">
      <x v="15"/>
    </i>
    <i t="default">
      <x v="10"/>
    </i>
    <i>
      <x v="11"/>
    </i>
    <i r="1">
      <x v="16"/>
    </i>
    <i t="default">
      <x v="11"/>
    </i>
    <i t="grand">
      <x/>
    </i>
  </rowItems>
  <colFields count="1">
    <field x="-2"/>
  </colFields>
  <colItems count="5">
    <i>
      <x/>
    </i>
    <i i="1">
      <x v="1"/>
    </i>
    <i i="2">
      <x v="2"/>
    </i>
    <i i="3">
      <x v="3"/>
    </i>
    <i i="4">
      <x v="4"/>
    </i>
  </colItems>
  <pageFields count="1">
    <pageField fld="4" item="2" hier="-1"/>
  </pageFields>
  <dataFields count="5">
    <dataField name="Sum of FFY 25/26 Federal Funds Programmed" fld="8" baseField="0" baseItem="0"/>
    <dataField name="HBP Funds Obligated" fld="9" baseField="0" baseItem="0" numFmtId="164"/>
    <dataField name="Unobligated HBP Balance" fld="10" baseField="0" baseItem="0" numFmtId="164"/>
    <dataField name="Sum of Percent Obligated" fld="17" baseField="2" baseItem="11" numFmtId="9"/>
    <dataField name="Count of District" fld="0" subtotal="count" baseField="0" baseItem="0"/>
  </dataFields>
  <formats count="89">
    <format dxfId="1523">
      <pivotArea field="-2" type="button" dataOnly="0" labelOnly="1" outline="0" axis="axisCol" fieldPosition="0"/>
    </format>
    <format dxfId="1522">
      <pivotArea type="topRight" dataOnly="0" labelOnly="1" outline="0" fieldPosition="0"/>
    </format>
    <format dxfId="1521">
      <pivotArea dataOnly="0" labelOnly="1" outline="0" fieldPosition="0">
        <references count="1">
          <reference field="4294967294" count="2">
            <x v="1"/>
            <x v="2"/>
          </reference>
        </references>
      </pivotArea>
    </format>
    <format dxfId="1520">
      <pivotArea collapsedLevelsAreSubtotals="1" fieldPosition="0">
        <references count="3">
          <reference field="4294967294" count="2" selected="0">
            <x v="1"/>
            <x v="2"/>
          </reference>
          <reference field="0" count="1" selected="0">
            <x v="1"/>
          </reference>
          <reference field="2" count="2">
            <x v="10"/>
            <x v="11"/>
          </reference>
        </references>
      </pivotArea>
    </format>
    <format dxfId="1519">
      <pivotArea collapsedLevelsAreSubtotals="1" fieldPosition="0">
        <references count="2">
          <reference field="4294967294" count="2" selected="0">
            <x v="1"/>
            <x v="2"/>
          </reference>
          <reference field="0" count="1">
            <x v="7"/>
          </reference>
        </references>
      </pivotArea>
    </format>
    <format dxfId="1518">
      <pivotArea collapsedLevelsAreSubtotals="1" fieldPosition="0">
        <references count="3">
          <reference field="4294967294" count="2" selected="0">
            <x v="1"/>
            <x v="2"/>
          </reference>
          <reference field="0" count="1" selected="0">
            <x v="7"/>
          </reference>
          <reference field="2" count="2">
            <x v="5"/>
            <x v="7"/>
          </reference>
        </references>
      </pivotArea>
    </format>
    <format dxfId="1517">
      <pivotArea collapsedLevelsAreSubtotals="1" fieldPosition="0">
        <references count="2">
          <reference field="4294967294" count="2" selected="0">
            <x v="1"/>
            <x v="2"/>
          </reference>
          <reference field="0" count="1" defaultSubtotal="1">
            <x v="7"/>
          </reference>
        </references>
      </pivotArea>
    </format>
    <format dxfId="1516">
      <pivotArea type="all" dataOnly="0" outline="0" fieldPosition="0"/>
    </format>
    <format dxfId="1515">
      <pivotArea dataOnly="0" labelOnly="1" outline="0" fieldPosition="0">
        <references count="1">
          <reference field="4" count="1">
            <x v="2"/>
          </reference>
        </references>
      </pivotArea>
    </format>
    <format dxfId="1514">
      <pivotArea field="4" type="button" dataOnly="0" labelOnly="1" outline="0" axis="axisPage" fieldPosition="0"/>
    </format>
    <format dxfId="1513">
      <pivotArea dataOnly="0" labelOnly="1" outline="0" fieldPosition="0">
        <references count="1">
          <reference field="4" count="1">
            <x v="2"/>
          </reference>
        </references>
      </pivotArea>
    </format>
    <format dxfId="1512">
      <pivotArea field="4" type="button" dataOnly="0" labelOnly="1" outline="0" axis="axisPage" fieldPosition="0"/>
    </format>
    <format dxfId="1511">
      <pivotArea outline="0" collapsedLevelsAreSubtotals="1" fieldPosition="0">
        <references count="1">
          <reference field="4294967294" count="2" selected="0">
            <x v="1"/>
            <x v="2"/>
          </reference>
        </references>
      </pivotArea>
    </format>
    <format dxfId="1510">
      <pivotArea dataOnly="0" labelOnly="1" outline="0" fieldPosition="0">
        <references count="1">
          <reference field="4" count="1">
            <x v="1"/>
          </reference>
        </references>
      </pivotArea>
    </format>
    <format dxfId="1509">
      <pivotArea dataOnly="0" labelOnly="1" outline="0" fieldPosition="0">
        <references count="1">
          <reference field="4" count="1">
            <x v="2"/>
          </reference>
        </references>
      </pivotArea>
    </format>
    <format dxfId="1508">
      <pivotArea outline="0" fieldPosition="0">
        <references count="1">
          <reference field="4294967294" count="1">
            <x v="3"/>
          </reference>
        </references>
      </pivotArea>
    </format>
    <format dxfId="1507">
      <pivotArea collapsedLevelsAreSubtotals="1" fieldPosition="0">
        <references count="3">
          <reference field="4294967294" count="2" selected="0">
            <x v="1"/>
            <x v="2"/>
          </reference>
          <reference field="0" count="1" selected="0">
            <x v="0"/>
          </reference>
          <reference field="2" count="1">
            <x v="11"/>
          </reference>
        </references>
      </pivotArea>
    </format>
    <format dxfId="1506">
      <pivotArea collapsedLevelsAreSubtotals="1" fieldPosition="0">
        <references count="2">
          <reference field="4294967294" count="2" selected="0">
            <x v="1"/>
            <x v="2"/>
          </reference>
          <reference field="0" count="1" defaultSubtotal="1">
            <x v="0"/>
          </reference>
        </references>
      </pivotArea>
    </format>
    <format dxfId="1505">
      <pivotArea collapsedLevelsAreSubtotals="1" fieldPosition="0">
        <references count="2">
          <reference field="4294967294" count="2" selected="0">
            <x v="1"/>
            <x v="2"/>
          </reference>
          <reference field="0" count="1">
            <x v="1"/>
          </reference>
        </references>
      </pivotArea>
    </format>
    <format dxfId="1504">
      <pivotArea collapsedLevelsAreSubtotals="1" fieldPosition="0">
        <references count="3">
          <reference field="4294967294" count="2" selected="0">
            <x v="1"/>
            <x v="2"/>
          </reference>
          <reference field="0" count="1" selected="0">
            <x v="1"/>
          </reference>
          <reference field="2" count="1">
            <x v="11"/>
          </reference>
        </references>
      </pivotArea>
    </format>
    <format dxfId="1503">
      <pivotArea collapsedLevelsAreSubtotals="1" fieldPosition="0">
        <references count="2">
          <reference field="4294967294" count="2" selected="0">
            <x v="1"/>
            <x v="2"/>
          </reference>
          <reference field="0" count="1" defaultSubtotal="1">
            <x v="1"/>
          </reference>
        </references>
      </pivotArea>
    </format>
    <format dxfId="1502">
      <pivotArea collapsedLevelsAreSubtotals="1" fieldPosition="0">
        <references count="2">
          <reference field="4294967294" count="2" selected="0">
            <x v="1"/>
            <x v="2"/>
          </reference>
          <reference field="0" count="1">
            <x v="2"/>
          </reference>
        </references>
      </pivotArea>
    </format>
    <format dxfId="1501">
      <pivotArea collapsedLevelsAreSubtotals="1" fieldPosition="0">
        <references count="3">
          <reference field="4294967294" count="2" selected="0">
            <x v="1"/>
            <x v="2"/>
          </reference>
          <reference field="0" count="1" selected="0">
            <x v="2"/>
          </reference>
          <reference field="2" count="3">
            <x v="6"/>
            <x v="11"/>
            <x v="18"/>
          </reference>
        </references>
      </pivotArea>
    </format>
    <format dxfId="1500">
      <pivotArea collapsedLevelsAreSubtotals="1" fieldPosition="0">
        <references count="2">
          <reference field="4294967294" count="2" selected="0">
            <x v="1"/>
            <x v="2"/>
          </reference>
          <reference field="0" count="1" defaultSubtotal="1">
            <x v="2"/>
          </reference>
        </references>
      </pivotArea>
    </format>
    <format dxfId="1499">
      <pivotArea collapsedLevelsAreSubtotals="1" fieldPosition="0">
        <references count="2">
          <reference field="4294967294" count="2" selected="0">
            <x v="1"/>
            <x v="2"/>
          </reference>
          <reference field="0" count="1">
            <x v="3"/>
          </reference>
        </references>
      </pivotArea>
    </format>
    <format dxfId="1498">
      <pivotArea collapsedLevelsAreSubtotals="1" fieldPosition="0">
        <references count="3">
          <reference field="4294967294" count="2" selected="0">
            <x v="1"/>
            <x v="2"/>
          </reference>
          <reference field="0" count="1" selected="0">
            <x v="3"/>
          </reference>
          <reference field="2" count="1">
            <x v="4"/>
          </reference>
        </references>
      </pivotArea>
    </format>
    <format dxfId="1497">
      <pivotArea collapsedLevelsAreSubtotals="1" fieldPosition="0">
        <references count="2">
          <reference field="4294967294" count="2" selected="0">
            <x v="1"/>
            <x v="2"/>
          </reference>
          <reference field="0" count="1" defaultSubtotal="1">
            <x v="3"/>
          </reference>
        </references>
      </pivotArea>
    </format>
    <format dxfId="1496">
      <pivotArea collapsedLevelsAreSubtotals="1" fieldPosition="0">
        <references count="2">
          <reference field="4294967294" count="2" selected="0">
            <x v="1"/>
            <x v="2"/>
          </reference>
          <reference field="0" count="1">
            <x v="4"/>
          </reference>
        </references>
      </pivotArea>
    </format>
    <format dxfId="1495">
      <pivotArea collapsedLevelsAreSubtotals="1" fieldPosition="0">
        <references count="3">
          <reference field="4294967294" count="2" selected="0">
            <x v="1"/>
            <x v="2"/>
          </reference>
          <reference field="0" count="1" selected="0">
            <x v="4"/>
          </reference>
          <reference field="2" count="3">
            <x v="0"/>
            <x v="8"/>
            <x v="9"/>
          </reference>
        </references>
      </pivotArea>
    </format>
    <format dxfId="1494">
      <pivotArea collapsedLevelsAreSubtotals="1" fieldPosition="0">
        <references count="2">
          <reference field="4294967294" count="2" selected="0">
            <x v="1"/>
            <x v="2"/>
          </reference>
          <reference field="0" count="1" defaultSubtotal="1">
            <x v="4"/>
          </reference>
        </references>
      </pivotArea>
    </format>
    <format dxfId="1493">
      <pivotArea collapsedLevelsAreSubtotals="1" fieldPosition="0">
        <references count="2">
          <reference field="4294967294" count="2" selected="0">
            <x v="1"/>
            <x v="2"/>
          </reference>
          <reference field="0" count="1">
            <x v="5"/>
          </reference>
        </references>
      </pivotArea>
    </format>
    <format dxfId="1492">
      <pivotArea collapsedLevelsAreSubtotals="1" fieldPosition="0">
        <references count="3">
          <reference field="4294967294" count="2" selected="0">
            <x v="1"/>
            <x v="2"/>
          </reference>
          <reference field="0" count="1" selected="0">
            <x v="5"/>
          </reference>
          <reference field="2" count="3">
            <x v="1"/>
            <x v="3"/>
            <x v="12"/>
          </reference>
        </references>
      </pivotArea>
    </format>
    <format dxfId="1491">
      <pivotArea collapsedLevelsAreSubtotals="1" fieldPosition="0">
        <references count="2">
          <reference field="4294967294" count="2" selected="0">
            <x v="1"/>
            <x v="2"/>
          </reference>
          <reference field="0" count="1" defaultSubtotal="1">
            <x v="5"/>
          </reference>
        </references>
      </pivotArea>
    </format>
    <format dxfId="1490">
      <pivotArea collapsedLevelsAreSubtotals="1" fieldPosition="0">
        <references count="2">
          <reference field="4294967294" count="2" selected="0">
            <x v="1"/>
            <x v="2"/>
          </reference>
          <reference field="0" count="1">
            <x v="6"/>
          </reference>
        </references>
      </pivotArea>
    </format>
    <format dxfId="1489">
      <pivotArea collapsedLevelsAreSubtotals="1" fieldPosition="0">
        <references count="3">
          <reference field="4294967294" count="2" selected="0">
            <x v="1"/>
            <x v="2"/>
          </reference>
          <reference field="0" count="1" selected="0">
            <x v="6"/>
          </reference>
          <reference field="2" count="1">
            <x v="2"/>
          </reference>
        </references>
      </pivotArea>
    </format>
    <format dxfId="1488">
      <pivotArea collapsedLevelsAreSubtotals="1" fieldPosition="0">
        <references count="2">
          <reference field="4294967294" count="2" selected="0">
            <x v="1"/>
            <x v="2"/>
          </reference>
          <reference field="0" count="1" defaultSubtotal="1">
            <x v="6"/>
          </reference>
        </references>
      </pivotArea>
    </format>
    <format dxfId="1487">
      <pivotArea collapsedLevelsAreSubtotals="1" fieldPosition="0">
        <references count="2">
          <reference field="4294967294" count="2" selected="0">
            <x v="1"/>
            <x v="2"/>
          </reference>
          <reference field="0" count="1">
            <x v="9"/>
          </reference>
        </references>
      </pivotArea>
    </format>
    <format dxfId="1486">
      <pivotArea collapsedLevelsAreSubtotals="1" fieldPosition="0">
        <references count="3">
          <reference field="4294967294" count="2" selected="0">
            <x v="1"/>
            <x v="2"/>
          </reference>
          <reference field="0" count="1" selected="0">
            <x v="9"/>
          </reference>
          <reference field="2" count="3">
            <x v="11"/>
            <x v="14"/>
            <x v="17"/>
          </reference>
        </references>
      </pivotArea>
    </format>
    <format dxfId="1485">
      <pivotArea collapsedLevelsAreSubtotals="1" fieldPosition="0">
        <references count="2">
          <reference field="4294967294" count="2" selected="0">
            <x v="1"/>
            <x v="2"/>
          </reference>
          <reference field="0" count="1" defaultSubtotal="1">
            <x v="9"/>
          </reference>
        </references>
      </pivotArea>
    </format>
    <format dxfId="1484">
      <pivotArea collapsedLevelsAreSubtotals="1" fieldPosition="0">
        <references count="2">
          <reference field="4294967294" count="2" selected="0">
            <x v="1"/>
            <x v="2"/>
          </reference>
          <reference field="0" count="1">
            <x v="10"/>
          </reference>
        </references>
      </pivotArea>
    </format>
    <format dxfId="1483">
      <pivotArea collapsedLevelsAreSubtotals="1" fieldPosition="0">
        <references count="3">
          <reference field="4294967294" count="2" selected="0">
            <x v="1"/>
            <x v="2"/>
          </reference>
          <reference field="0" count="1" selected="0">
            <x v="10"/>
          </reference>
          <reference field="2" count="1">
            <x v="15"/>
          </reference>
        </references>
      </pivotArea>
    </format>
    <format dxfId="1482">
      <pivotArea collapsedLevelsAreSubtotals="1" fieldPosition="0">
        <references count="2">
          <reference field="4294967294" count="2" selected="0">
            <x v="1"/>
            <x v="2"/>
          </reference>
          <reference field="0" count="1" defaultSubtotal="1">
            <x v="10"/>
          </reference>
        </references>
      </pivotArea>
    </format>
    <format dxfId="1481">
      <pivotArea collapsedLevelsAreSubtotals="1" fieldPosition="0">
        <references count="2">
          <reference field="4294967294" count="2" selected="0">
            <x v="1"/>
            <x v="2"/>
          </reference>
          <reference field="0" count="1">
            <x v="11"/>
          </reference>
        </references>
      </pivotArea>
    </format>
    <format dxfId="1480">
      <pivotArea collapsedLevelsAreSubtotals="1" fieldPosition="0">
        <references count="3">
          <reference field="4294967294" count="2" selected="0">
            <x v="1"/>
            <x v="2"/>
          </reference>
          <reference field="0" count="1" selected="0">
            <x v="11"/>
          </reference>
          <reference field="2" count="1">
            <x v="16"/>
          </reference>
        </references>
      </pivotArea>
    </format>
    <format dxfId="1479">
      <pivotArea collapsedLevelsAreSubtotals="1" fieldPosition="0">
        <references count="2">
          <reference field="4294967294" count="2" selected="0">
            <x v="1"/>
            <x v="2"/>
          </reference>
          <reference field="0" count="1" defaultSubtotal="1">
            <x v="11"/>
          </reference>
        </references>
      </pivotArea>
    </format>
    <format dxfId="1478">
      <pivotArea collapsedLevelsAreSubtotals="1" fieldPosition="0">
        <references count="2">
          <reference field="4294967294" count="2" selected="0">
            <x v="1"/>
            <x v="2"/>
          </reference>
          <reference field="0" count="1">
            <x v="8"/>
          </reference>
        </references>
      </pivotArea>
    </format>
    <format dxfId="1477">
      <pivotArea collapsedLevelsAreSubtotals="1" fieldPosition="0">
        <references count="3">
          <reference field="4294967294" count="2" selected="0">
            <x v="1"/>
            <x v="2"/>
          </reference>
          <reference field="0" count="1" selected="0">
            <x v="8"/>
          </reference>
          <reference field="2" count="1">
            <x v="11"/>
          </reference>
        </references>
      </pivotArea>
    </format>
    <format dxfId="1476">
      <pivotArea collapsedLevelsAreSubtotals="1" fieldPosition="0">
        <references count="2">
          <reference field="4294967294" count="2" selected="0">
            <x v="1"/>
            <x v="2"/>
          </reference>
          <reference field="0" count="1" defaultSubtotal="1">
            <x v="8"/>
          </reference>
        </references>
      </pivotArea>
    </format>
    <format dxfId="1475">
      <pivotArea field="0" grandRow="1" outline="0" collapsedLevelsAreSubtotals="1" axis="axisRow" fieldPosition="0">
        <references count="1">
          <reference field="4294967294" count="2" selected="0">
            <x v="1"/>
            <x v="2"/>
          </reference>
        </references>
      </pivotArea>
    </format>
    <format dxfId="1474">
      <pivotArea collapsedLevelsAreSubtotals="1" fieldPosition="0">
        <references count="3">
          <reference field="4294967294" count="1" selected="0">
            <x v="0"/>
          </reference>
          <reference field="0" count="1" selected="0">
            <x v="0"/>
          </reference>
          <reference field="2" count="1">
            <x v="11"/>
          </reference>
        </references>
      </pivotArea>
    </format>
    <format dxfId="1473">
      <pivotArea collapsedLevelsAreSubtotals="1" fieldPosition="0">
        <references count="2">
          <reference field="4294967294" count="1" selected="0">
            <x v="0"/>
          </reference>
          <reference field="0" count="1" defaultSubtotal="1">
            <x v="0"/>
          </reference>
        </references>
      </pivotArea>
    </format>
    <format dxfId="1472">
      <pivotArea collapsedLevelsAreSubtotals="1" fieldPosition="0">
        <references count="2">
          <reference field="4294967294" count="1" selected="0">
            <x v="0"/>
          </reference>
          <reference field="0" count="1">
            <x v="1"/>
          </reference>
        </references>
      </pivotArea>
    </format>
    <format dxfId="1471">
      <pivotArea collapsedLevelsAreSubtotals="1" fieldPosition="0">
        <references count="3">
          <reference field="4294967294" count="1" selected="0">
            <x v="0"/>
          </reference>
          <reference field="0" count="1" selected="0">
            <x v="1"/>
          </reference>
          <reference field="2" count="1">
            <x v="11"/>
          </reference>
        </references>
      </pivotArea>
    </format>
    <format dxfId="1470">
      <pivotArea collapsedLevelsAreSubtotals="1" fieldPosition="0">
        <references count="2">
          <reference field="4294967294" count="1" selected="0">
            <x v="0"/>
          </reference>
          <reference field="0" count="1" defaultSubtotal="1">
            <x v="1"/>
          </reference>
        </references>
      </pivotArea>
    </format>
    <format dxfId="1469">
      <pivotArea collapsedLevelsAreSubtotals="1" fieldPosition="0">
        <references count="2">
          <reference field="4294967294" count="1" selected="0">
            <x v="0"/>
          </reference>
          <reference field="0" count="1">
            <x v="2"/>
          </reference>
        </references>
      </pivotArea>
    </format>
    <format dxfId="1468">
      <pivotArea collapsedLevelsAreSubtotals="1" fieldPosition="0">
        <references count="3">
          <reference field="4294967294" count="1" selected="0">
            <x v="0"/>
          </reference>
          <reference field="0" count="1" selected="0">
            <x v="2"/>
          </reference>
          <reference field="2" count="2">
            <x v="6"/>
            <x v="11"/>
          </reference>
        </references>
      </pivotArea>
    </format>
    <format dxfId="1467">
      <pivotArea collapsedLevelsAreSubtotals="1" fieldPosition="0">
        <references count="2">
          <reference field="4294967294" count="1" selected="0">
            <x v="0"/>
          </reference>
          <reference field="0" count="1" defaultSubtotal="1">
            <x v="2"/>
          </reference>
        </references>
      </pivotArea>
    </format>
    <format dxfId="1466">
      <pivotArea collapsedLevelsAreSubtotals="1" fieldPosition="0">
        <references count="2">
          <reference field="4294967294" count="1" selected="0">
            <x v="0"/>
          </reference>
          <reference field="0" count="1">
            <x v="3"/>
          </reference>
        </references>
      </pivotArea>
    </format>
    <format dxfId="1465">
      <pivotArea collapsedLevelsAreSubtotals="1" fieldPosition="0">
        <references count="3">
          <reference field="4294967294" count="1" selected="0">
            <x v="0"/>
          </reference>
          <reference field="0" count="1" selected="0">
            <x v="3"/>
          </reference>
          <reference field="2" count="1">
            <x v="4"/>
          </reference>
        </references>
      </pivotArea>
    </format>
    <format dxfId="1464">
      <pivotArea collapsedLevelsAreSubtotals="1" fieldPosition="0">
        <references count="2">
          <reference field="4294967294" count="1" selected="0">
            <x v="0"/>
          </reference>
          <reference field="0" count="1" defaultSubtotal="1">
            <x v="3"/>
          </reference>
        </references>
      </pivotArea>
    </format>
    <format dxfId="1463">
      <pivotArea collapsedLevelsAreSubtotals="1" fieldPosition="0">
        <references count="2">
          <reference field="4294967294" count="1" selected="0">
            <x v="0"/>
          </reference>
          <reference field="0" count="1">
            <x v="4"/>
          </reference>
        </references>
      </pivotArea>
    </format>
    <format dxfId="1462">
      <pivotArea collapsedLevelsAreSubtotals="1" fieldPosition="0">
        <references count="3">
          <reference field="4294967294" count="1" selected="0">
            <x v="0"/>
          </reference>
          <reference field="0" count="1" selected="0">
            <x v="4"/>
          </reference>
          <reference field="2" count="3">
            <x v="0"/>
            <x v="8"/>
            <x v="9"/>
          </reference>
        </references>
      </pivotArea>
    </format>
    <format dxfId="1461">
      <pivotArea collapsedLevelsAreSubtotals="1" fieldPosition="0">
        <references count="2">
          <reference field="4294967294" count="1" selected="0">
            <x v="0"/>
          </reference>
          <reference field="0" count="1" defaultSubtotal="1">
            <x v="4"/>
          </reference>
        </references>
      </pivotArea>
    </format>
    <format dxfId="1460">
      <pivotArea collapsedLevelsAreSubtotals="1" fieldPosition="0">
        <references count="2">
          <reference field="4294967294" count="1" selected="0">
            <x v="0"/>
          </reference>
          <reference field="0" count="1">
            <x v="5"/>
          </reference>
        </references>
      </pivotArea>
    </format>
    <format dxfId="1459">
      <pivotArea collapsedLevelsAreSubtotals="1" fieldPosition="0">
        <references count="3">
          <reference field="4294967294" count="1" selected="0">
            <x v="0"/>
          </reference>
          <reference field="0" count="1" selected="0">
            <x v="5"/>
          </reference>
          <reference field="2" count="4">
            <x v="1"/>
            <x v="3"/>
            <x v="12"/>
            <x v="20"/>
          </reference>
        </references>
      </pivotArea>
    </format>
    <format dxfId="1458">
      <pivotArea collapsedLevelsAreSubtotals="1" fieldPosition="0">
        <references count="2">
          <reference field="4294967294" count="1" selected="0">
            <x v="0"/>
          </reference>
          <reference field="0" count="1" defaultSubtotal="1">
            <x v="5"/>
          </reference>
        </references>
      </pivotArea>
    </format>
    <format dxfId="1457">
      <pivotArea collapsedLevelsAreSubtotals="1" fieldPosition="0">
        <references count="2">
          <reference field="4294967294" count="1" selected="0">
            <x v="0"/>
          </reference>
          <reference field="0" count="1">
            <x v="6"/>
          </reference>
        </references>
      </pivotArea>
    </format>
    <format dxfId="1456">
      <pivotArea collapsedLevelsAreSubtotals="1" fieldPosition="0">
        <references count="3">
          <reference field="4294967294" count="1" selected="0">
            <x v="0"/>
          </reference>
          <reference field="0" count="1" selected="0">
            <x v="6"/>
          </reference>
          <reference field="2" count="1">
            <x v="2"/>
          </reference>
        </references>
      </pivotArea>
    </format>
    <format dxfId="1455">
      <pivotArea collapsedLevelsAreSubtotals="1" fieldPosition="0">
        <references count="2">
          <reference field="4294967294" count="1" selected="0">
            <x v="0"/>
          </reference>
          <reference field="0" count="1" defaultSubtotal="1">
            <x v="6"/>
          </reference>
        </references>
      </pivotArea>
    </format>
    <format dxfId="1454">
      <pivotArea collapsedLevelsAreSubtotals="1" fieldPosition="0">
        <references count="2">
          <reference field="4294967294" count="1" selected="0">
            <x v="0"/>
          </reference>
          <reference field="0" count="1">
            <x v="7"/>
          </reference>
        </references>
      </pivotArea>
    </format>
    <format dxfId="1453">
      <pivotArea collapsedLevelsAreSubtotals="1" fieldPosition="0">
        <references count="3">
          <reference field="4294967294" count="1" selected="0">
            <x v="0"/>
          </reference>
          <reference field="0" count="1" selected="0">
            <x v="7"/>
          </reference>
          <reference field="2" count="1">
            <x v="5"/>
          </reference>
        </references>
      </pivotArea>
    </format>
    <format dxfId="1452">
      <pivotArea collapsedLevelsAreSubtotals="1" fieldPosition="0">
        <references count="2">
          <reference field="4294967294" count="1" selected="0">
            <x v="0"/>
          </reference>
          <reference field="0" count="1" defaultSubtotal="1">
            <x v="7"/>
          </reference>
        </references>
      </pivotArea>
    </format>
    <format dxfId="1451">
      <pivotArea collapsedLevelsAreSubtotals="1" fieldPosition="0">
        <references count="2">
          <reference field="4294967294" count="1" selected="0">
            <x v="0"/>
          </reference>
          <reference field="0" count="1">
            <x v="9"/>
          </reference>
        </references>
      </pivotArea>
    </format>
    <format dxfId="1450">
      <pivotArea collapsedLevelsAreSubtotals="1" fieldPosition="0">
        <references count="3">
          <reference field="4294967294" count="1" selected="0">
            <x v="0"/>
          </reference>
          <reference field="0" count="1" selected="0">
            <x v="9"/>
          </reference>
          <reference field="2" count="4">
            <x v="11"/>
            <x v="13"/>
            <x v="14"/>
            <x v="17"/>
          </reference>
        </references>
      </pivotArea>
    </format>
    <format dxfId="1449">
      <pivotArea collapsedLevelsAreSubtotals="1" fieldPosition="0">
        <references count="2">
          <reference field="4294967294" count="1" selected="0">
            <x v="0"/>
          </reference>
          <reference field="0" count="1" defaultSubtotal="1">
            <x v="9"/>
          </reference>
        </references>
      </pivotArea>
    </format>
    <format dxfId="1448">
      <pivotArea collapsedLevelsAreSubtotals="1" fieldPosition="0">
        <references count="2">
          <reference field="4294967294" count="1" selected="0">
            <x v="0"/>
          </reference>
          <reference field="0" count="1">
            <x v="10"/>
          </reference>
        </references>
      </pivotArea>
    </format>
    <format dxfId="1447">
      <pivotArea collapsedLevelsAreSubtotals="1" fieldPosition="0">
        <references count="3">
          <reference field="4294967294" count="1" selected="0">
            <x v="0"/>
          </reference>
          <reference field="0" count="1" selected="0">
            <x v="10"/>
          </reference>
          <reference field="2" count="1">
            <x v="15"/>
          </reference>
        </references>
      </pivotArea>
    </format>
    <format dxfId="1446">
      <pivotArea collapsedLevelsAreSubtotals="1" fieldPosition="0">
        <references count="2">
          <reference field="4294967294" count="1" selected="0">
            <x v="0"/>
          </reference>
          <reference field="0" count="1" defaultSubtotal="1">
            <x v="10"/>
          </reference>
        </references>
      </pivotArea>
    </format>
    <format dxfId="1445">
      <pivotArea collapsedLevelsAreSubtotals="1" fieldPosition="0">
        <references count="2">
          <reference field="4294967294" count="1" selected="0">
            <x v="0"/>
          </reference>
          <reference field="0" count="1">
            <x v="11"/>
          </reference>
        </references>
      </pivotArea>
    </format>
    <format dxfId="1444">
      <pivotArea collapsedLevelsAreSubtotals="1" fieldPosition="0">
        <references count="3">
          <reference field="4294967294" count="1" selected="0">
            <x v="0"/>
          </reference>
          <reference field="0" count="1" selected="0">
            <x v="11"/>
          </reference>
          <reference field="2" count="1">
            <x v="16"/>
          </reference>
        </references>
      </pivotArea>
    </format>
    <format dxfId="1443">
      <pivotArea collapsedLevelsAreSubtotals="1" fieldPosition="0">
        <references count="2">
          <reference field="4294967294" count="1" selected="0">
            <x v="0"/>
          </reference>
          <reference field="0" count="1" defaultSubtotal="1">
            <x v="11"/>
          </reference>
        </references>
      </pivotArea>
    </format>
    <format dxfId="1442">
      <pivotArea collapsedLevelsAreSubtotals="1" fieldPosition="0">
        <references count="2">
          <reference field="4294967294" count="1" selected="0">
            <x v="0"/>
          </reference>
          <reference field="0" count="1">
            <x v="8"/>
          </reference>
        </references>
      </pivotArea>
    </format>
    <format dxfId="1441">
      <pivotArea collapsedLevelsAreSubtotals="1" fieldPosition="0">
        <references count="3">
          <reference field="4294967294" count="1" selected="0">
            <x v="0"/>
          </reference>
          <reference field="0" count="1" selected="0">
            <x v="8"/>
          </reference>
          <reference field="2" count="1">
            <x v="11"/>
          </reference>
        </references>
      </pivotArea>
    </format>
    <format dxfId="1440">
      <pivotArea collapsedLevelsAreSubtotals="1" fieldPosition="0">
        <references count="2">
          <reference field="4294967294" count="1" selected="0">
            <x v="0"/>
          </reference>
          <reference field="0" count="1" defaultSubtotal="1">
            <x v="8"/>
          </reference>
        </references>
      </pivotArea>
    </format>
    <format dxfId="1439">
      <pivotArea field="0" grandRow="1" outline="0" collapsedLevelsAreSubtotals="1" axis="axisRow" fieldPosition="0">
        <references count="1">
          <reference field="4294967294" count="1" selected="0">
            <x v="0"/>
          </reference>
        </references>
      </pivotArea>
    </format>
    <format dxfId="1438">
      <pivotArea grandRow="1" outline="0" collapsedLevelsAreSubtotals="1" fieldPosition="0"/>
    </format>
    <format dxfId="1437">
      <pivotArea dataOnly="0" labelOnly="1" grandRow="1" outline="0" fieldPosition="0"/>
    </format>
    <format dxfId="7">
      <pivotArea collapsedLevelsAreSubtotals="1" fieldPosition="0">
        <references count="3">
          <reference field="4294967294" count="1" selected="0">
            <x v="0"/>
          </reference>
          <reference field="0" count="1" selected="0">
            <x v="2"/>
          </reference>
          <reference field="2" count="1">
            <x v="18"/>
          </reference>
        </references>
      </pivotArea>
    </format>
    <format dxfId="5">
      <pivotArea collapsedLevelsAreSubtotals="1" fieldPosition="0">
        <references count="3">
          <reference field="4294967294" count="1" selected="0">
            <x v="1"/>
          </reference>
          <reference field="0" count="1" selected="0">
            <x v="5"/>
          </reference>
          <reference field="2" count="1">
            <x v="3"/>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a:maj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t.ca.gov/programs/local-assistance/other-important-issues/local-assistance-contac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B11:D11"/>
  <sheetViews>
    <sheetView workbookViewId="0">
      <selection activeCell="O8" sqref="O8"/>
    </sheetView>
  </sheetViews>
  <sheetFormatPr defaultRowHeight="13.2" x14ac:dyDescent="0.25"/>
  <sheetData>
    <row r="11" spans="2:4" x14ac:dyDescent="0.25">
      <c r="B11" t="s">
        <v>15</v>
      </c>
      <c r="D11" s="3" t="s">
        <v>57</v>
      </c>
    </row>
  </sheetData>
  <hyperlinks>
    <hyperlink ref="D11" r:id="rId1" xr:uid="{00000000-0004-0000-0000-000000000000}"/>
  </hyperlinks>
  <pageMargins left="0.7" right="0.7" top="0.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X190"/>
  <sheetViews>
    <sheetView topLeftCell="G1" zoomScale="70" zoomScaleNormal="70" workbookViewId="0">
      <selection activeCell="K3" sqref="K3:K16"/>
    </sheetView>
  </sheetViews>
  <sheetFormatPr defaultColWidth="9.33203125" defaultRowHeight="14.25" customHeight="1" x14ac:dyDescent="0.25"/>
  <cols>
    <col min="1" max="1" width="14.21875" style="29" bestFit="1" customWidth="1"/>
    <col min="2" max="2" width="16.77734375" style="33" bestFit="1" customWidth="1"/>
    <col min="3" max="3" width="40.77734375" style="33" customWidth="1"/>
    <col min="4" max="4" width="25" style="33" customWidth="1"/>
    <col min="5" max="5" width="25.21875" style="33" bestFit="1" customWidth="1"/>
    <col min="6" max="6" width="16" style="33" bestFit="1" customWidth="1"/>
    <col min="7" max="7" width="78.21875" style="30" customWidth="1"/>
    <col min="8" max="8" width="29.77734375" style="29" customWidth="1"/>
    <col min="9" max="9" width="23.44140625" style="34" bestFit="1" customWidth="1"/>
    <col min="10" max="11" width="22.33203125" style="34" bestFit="1" customWidth="1"/>
    <col min="12" max="12" width="17.33203125" style="31" bestFit="1" customWidth="1"/>
    <col min="13" max="13" width="16.77734375" style="32" bestFit="1" customWidth="1"/>
    <col min="14" max="14" width="16.33203125" style="32" bestFit="1" customWidth="1"/>
    <col min="15" max="15" width="16.6640625" style="32" bestFit="1" customWidth="1"/>
    <col min="16" max="16" width="18.21875" style="32" bestFit="1" customWidth="1"/>
    <col min="17" max="17" width="11.6640625" style="27" customWidth="1"/>
    <col min="18" max="16384" width="9.33203125" style="27"/>
  </cols>
  <sheetData>
    <row r="1" spans="1:24" ht="63" customHeight="1" x14ac:dyDescent="0.25">
      <c r="A1" s="25" t="s">
        <v>0</v>
      </c>
      <c r="B1" s="25" t="s">
        <v>9</v>
      </c>
      <c r="C1" s="25" t="s">
        <v>1</v>
      </c>
      <c r="D1" s="25" t="s">
        <v>16</v>
      </c>
      <c r="E1" s="25" t="s">
        <v>22</v>
      </c>
      <c r="F1" s="25" t="s">
        <v>19</v>
      </c>
      <c r="G1" s="25" t="s">
        <v>2</v>
      </c>
      <c r="H1" s="25" t="s">
        <v>3</v>
      </c>
      <c r="I1" s="26" t="s">
        <v>63</v>
      </c>
      <c r="J1" s="26" t="s">
        <v>4</v>
      </c>
      <c r="K1" s="26" t="s">
        <v>5</v>
      </c>
      <c r="L1" s="26" t="s">
        <v>7</v>
      </c>
      <c r="M1" s="25" t="s">
        <v>11</v>
      </c>
      <c r="N1" s="25" t="s">
        <v>12</v>
      </c>
      <c r="O1" s="25" t="s">
        <v>13</v>
      </c>
      <c r="P1" s="25" t="s">
        <v>6</v>
      </c>
      <c r="Q1" s="25" t="s">
        <v>607</v>
      </c>
    </row>
    <row r="2" spans="1:24" ht="14.25" customHeight="1" x14ac:dyDescent="0.25">
      <c r="A2" s="41" t="s">
        <v>18</v>
      </c>
      <c r="B2" s="39" t="s">
        <v>60</v>
      </c>
      <c r="C2" s="35" t="s">
        <v>29</v>
      </c>
      <c r="D2" s="39" t="s">
        <v>65</v>
      </c>
      <c r="E2" s="35" t="s">
        <v>20</v>
      </c>
      <c r="F2" s="35" t="s">
        <v>20</v>
      </c>
      <c r="G2" s="36" t="s">
        <v>66</v>
      </c>
      <c r="H2" t="s">
        <v>494</v>
      </c>
      <c r="I2" s="37">
        <v>31200</v>
      </c>
      <c r="J2" s="38">
        <v>31200</v>
      </c>
      <c r="K2" s="37">
        <f>I2-J2</f>
        <v>0</v>
      </c>
      <c r="L2" s="28" t="str">
        <f t="shared" ref="L2:L33" si="0">IF(OR(I2=0,I2-ABS(J2)&lt;5000),"OK","Not Obligated")</f>
        <v>OK</v>
      </c>
      <c r="M2" s="40">
        <v>46077</v>
      </c>
      <c r="N2" s="40"/>
      <c r="O2" s="40"/>
      <c r="P2" s="40"/>
      <c r="Q2" s="27" t="s">
        <v>113</v>
      </c>
      <c r="V2" s="41"/>
      <c r="W2" s="39"/>
      <c r="X2" s="35"/>
    </row>
    <row r="3" spans="1:24" ht="14.25" customHeight="1" x14ac:dyDescent="0.25">
      <c r="A3" s="41" t="s">
        <v>18</v>
      </c>
      <c r="B3" s="39" t="s">
        <v>60</v>
      </c>
      <c r="C3" s="35" t="s">
        <v>29</v>
      </c>
      <c r="D3" s="39" t="s">
        <v>65</v>
      </c>
      <c r="E3" s="35" t="s">
        <v>20</v>
      </c>
      <c r="F3" s="35" t="s">
        <v>20</v>
      </c>
      <c r="G3" s="36" t="s">
        <v>605</v>
      </c>
      <c r="H3" t="s">
        <v>606</v>
      </c>
      <c r="I3" s="37">
        <v>25600</v>
      </c>
      <c r="J3" s="38">
        <v>25600</v>
      </c>
      <c r="K3" s="37">
        <f t="shared" ref="K2:K33" si="1">I3-J3</f>
        <v>0</v>
      </c>
      <c r="L3" s="28" t="str">
        <f t="shared" si="0"/>
        <v>OK</v>
      </c>
      <c r="M3" s="40">
        <v>46077</v>
      </c>
      <c r="N3" s="40"/>
      <c r="O3" s="40"/>
      <c r="P3" s="40"/>
      <c r="Q3" s="27" t="s">
        <v>113</v>
      </c>
      <c r="V3" s="41"/>
      <c r="W3" s="39"/>
      <c r="X3" s="35"/>
    </row>
    <row r="4" spans="1:24" ht="14.25" customHeight="1" x14ac:dyDescent="0.25">
      <c r="A4" s="41" t="s">
        <v>18</v>
      </c>
      <c r="B4" s="39" t="s">
        <v>60</v>
      </c>
      <c r="C4" s="35" t="s">
        <v>29</v>
      </c>
      <c r="D4" s="39" t="s">
        <v>65</v>
      </c>
      <c r="E4" s="35" t="s">
        <v>20</v>
      </c>
      <c r="F4" s="35" t="s">
        <v>20</v>
      </c>
      <c r="G4" s="36" t="s">
        <v>550</v>
      </c>
      <c r="H4" t="s">
        <v>551</v>
      </c>
      <c r="I4" s="37">
        <v>515200</v>
      </c>
      <c r="J4" s="38">
        <v>515200</v>
      </c>
      <c r="K4" s="37">
        <f t="shared" si="1"/>
        <v>0</v>
      </c>
      <c r="L4" s="28" t="str">
        <f t="shared" si="0"/>
        <v>OK</v>
      </c>
      <c r="M4" s="40">
        <v>46077</v>
      </c>
      <c r="N4" s="40"/>
      <c r="O4" s="40"/>
      <c r="P4" s="40"/>
      <c r="Q4" s="27" t="s">
        <v>113</v>
      </c>
      <c r="V4" s="41"/>
      <c r="W4" s="39"/>
      <c r="X4" s="35"/>
    </row>
    <row r="5" spans="1:24" ht="14.25" customHeight="1" x14ac:dyDescent="0.25">
      <c r="A5" s="41" t="s">
        <v>18</v>
      </c>
      <c r="B5" s="39" t="s">
        <v>60</v>
      </c>
      <c r="C5" s="35" t="s">
        <v>29</v>
      </c>
      <c r="D5" s="39" t="s">
        <v>65</v>
      </c>
      <c r="E5" s="35" t="s">
        <v>58</v>
      </c>
      <c r="F5" s="35" t="s">
        <v>20</v>
      </c>
      <c r="G5" s="36" t="s">
        <v>495</v>
      </c>
      <c r="H5" t="s">
        <v>496</v>
      </c>
      <c r="I5" s="37">
        <v>10623.6</v>
      </c>
      <c r="J5" s="38">
        <v>10624</v>
      </c>
      <c r="K5" s="37">
        <f t="shared" si="1"/>
        <v>-0.3999999999996362</v>
      </c>
      <c r="L5" s="28" t="str">
        <f t="shared" si="0"/>
        <v>OK</v>
      </c>
      <c r="M5" s="40">
        <v>46077</v>
      </c>
      <c r="N5" s="40"/>
      <c r="O5" s="40"/>
      <c r="P5" s="40"/>
      <c r="Q5" s="27" t="s">
        <v>113</v>
      </c>
      <c r="V5" s="41"/>
      <c r="W5" s="39"/>
      <c r="X5" s="35"/>
    </row>
    <row r="6" spans="1:24" ht="14.25" customHeight="1" x14ac:dyDescent="0.25">
      <c r="A6" s="41" t="s">
        <v>18</v>
      </c>
      <c r="B6" s="39" t="s">
        <v>60</v>
      </c>
      <c r="C6" s="35" t="s">
        <v>29</v>
      </c>
      <c r="D6" s="39" t="s">
        <v>65</v>
      </c>
      <c r="E6" s="35" t="s">
        <v>20</v>
      </c>
      <c r="F6" s="35" t="s">
        <v>20</v>
      </c>
      <c r="G6" s="36" t="s">
        <v>470</v>
      </c>
      <c r="H6" t="s">
        <v>471</v>
      </c>
      <c r="I6" s="37">
        <v>12800</v>
      </c>
      <c r="J6" s="38">
        <v>12800</v>
      </c>
      <c r="K6" s="37">
        <f t="shared" si="1"/>
        <v>0</v>
      </c>
      <c r="L6" s="28" t="str">
        <f t="shared" si="0"/>
        <v>OK</v>
      </c>
      <c r="M6" s="40">
        <v>46077</v>
      </c>
      <c r="N6" s="40"/>
      <c r="O6" s="40"/>
      <c r="P6" s="40"/>
      <c r="Q6" s="27" t="s">
        <v>113</v>
      </c>
      <c r="V6" s="41"/>
      <c r="W6" s="39"/>
      <c r="X6" s="35"/>
    </row>
    <row r="7" spans="1:24" ht="14.25" customHeight="1" x14ac:dyDescent="0.25">
      <c r="A7" s="41" t="s">
        <v>18</v>
      </c>
      <c r="B7" s="39" t="s">
        <v>60</v>
      </c>
      <c r="C7" s="35" t="s">
        <v>29</v>
      </c>
      <c r="D7" s="39" t="s">
        <v>65</v>
      </c>
      <c r="E7" s="35" t="s">
        <v>20</v>
      </c>
      <c r="F7" s="35" t="s">
        <v>20</v>
      </c>
      <c r="G7" s="36" t="s">
        <v>542</v>
      </c>
      <c r="H7" t="s">
        <v>543</v>
      </c>
      <c r="I7" s="37">
        <v>462400</v>
      </c>
      <c r="J7" s="38">
        <v>462400</v>
      </c>
      <c r="K7" s="37">
        <f t="shared" si="1"/>
        <v>0</v>
      </c>
      <c r="L7" s="28" t="str">
        <f t="shared" si="0"/>
        <v>OK</v>
      </c>
      <c r="M7" s="40">
        <v>46077</v>
      </c>
      <c r="N7" s="40"/>
      <c r="O7" s="40"/>
      <c r="P7" s="40"/>
      <c r="Q7" s="27" t="s">
        <v>113</v>
      </c>
      <c r="V7" s="41"/>
      <c r="W7" s="39"/>
      <c r="X7" s="35"/>
    </row>
    <row r="8" spans="1:24" ht="14.25" customHeight="1" x14ac:dyDescent="0.25">
      <c r="A8" s="41" t="s">
        <v>18</v>
      </c>
      <c r="B8" s="39" t="s">
        <v>60</v>
      </c>
      <c r="C8" s="35" t="s">
        <v>29</v>
      </c>
      <c r="D8" s="39" t="s">
        <v>65</v>
      </c>
      <c r="E8" s="35" t="s">
        <v>20</v>
      </c>
      <c r="F8" s="35" t="s">
        <v>20</v>
      </c>
      <c r="G8" s="36" t="s">
        <v>472</v>
      </c>
      <c r="H8" t="s">
        <v>473</v>
      </c>
      <c r="I8" s="37">
        <v>12800</v>
      </c>
      <c r="J8" s="38">
        <v>12800</v>
      </c>
      <c r="K8" s="37">
        <f t="shared" si="1"/>
        <v>0</v>
      </c>
      <c r="L8" s="28" t="str">
        <f t="shared" si="0"/>
        <v>OK</v>
      </c>
      <c r="M8" s="40">
        <v>46077</v>
      </c>
      <c r="N8" s="40"/>
      <c r="O8" s="40"/>
      <c r="P8" s="40"/>
      <c r="Q8" s="27" t="s">
        <v>113</v>
      </c>
      <c r="V8" s="41"/>
      <c r="W8" s="39"/>
      <c r="X8" s="35"/>
    </row>
    <row r="9" spans="1:24" ht="14.25" customHeight="1" x14ac:dyDescent="0.25">
      <c r="A9" s="41" t="s">
        <v>18</v>
      </c>
      <c r="B9" s="39" t="s">
        <v>60</v>
      </c>
      <c r="C9" s="35" t="s">
        <v>29</v>
      </c>
      <c r="D9" s="39" t="s">
        <v>65</v>
      </c>
      <c r="E9" s="35" t="s">
        <v>20</v>
      </c>
      <c r="F9" s="35" t="s">
        <v>20</v>
      </c>
      <c r="G9" s="36" t="s">
        <v>544</v>
      </c>
      <c r="H9" t="s">
        <v>545</v>
      </c>
      <c r="I9" s="37">
        <v>7200</v>
      </c>
      <c r="J9" s="38">
        <v>7200</v>
      </c>
      <c r="K9" s="37">
        <f t="shared" si="1"/>
        <v>0</v>
      </c>
      <c r="L9" s="28" t="str">
        <f t="shared" si="0"/>
        <v>OK</v>
      </c>
      <c r="M9" s="40">
        <v>46077</v>
      </c>
      <c r="N9" s="40"/>
      <c r="O9" s="40"/>
      <c r="P9" s="40"/>
      <c r="Q9" s="27" t="s">
        <v>113</v>
      </c>
      <c r="V9" s="41"/>
      <c r="W9" s="39"/>
      <c r="X9" s="35"/>
    </row>
    <row r="10" spans="1:24" ht="14.25" customHeight="1" x14ac:dyDescent="0.25">
      <c r="A10" s="41" t="s">
        <v>18</v>
      </c>
      <c r="B10" s="39" t="s">
        <v>85</v>
      </c>
      <c r="C10" s="35" t="s">
        <v>29</v>
      </c>
      <c r="D10" s="39" t="s">
        <v>86</v>
      </c>
      <c r="E10" s="35" t="s">
        <v>58</v>
      </c>
      <c r="F10" s="35" t="s">
        <v>58</v>
      </c>
      <c r="G10" s="36" t="s">
        <v>184</v>
      </c>
      <c r="H10" t="s">
        <v>185</v>
      </c>
      <c r="I10" s="37">
        <v>21776</v>
      </c>
      <c r="J10" s="38">
        <v>21776</v>
      </c>
      <c r="K10" s="37">
        <f t="shared" si="1"/>
        <v>0</v>
      </c>
      <c r="L10" s="28" t="str">
        <f t="shared" si="0"/>
        <v>OK</v>
      </c>
      <c r="M10" s="40">
        <v>37012</v>
      </c>
      <c r="N10" s="40">
        <v>41898</v>
      </c>
      <c r="O10" s="40">
        <v>44740</v>
      </c>
      <c r="P10" s="40">
        <v>46190</v>
      </c>
      <c r="Q10" s="27" t="s">
        <v>113</v>
      </c>
      <c r="V10" s="41"/>
      <c r="W10" s="39"/>
      <c r="X10" s="35"/>
    </row>
    <row r="11" spans="1:24" ht="14.25" customHeight="1" x14ac:dyDescent="0.25">
      <c r="A11" s="41" t="s">
        <v>18</v>
      </c>
      <c r="B11" s="39" t="s">
        <v>85</v>
      </c>
      <c r="C11" s="35" t="s">
        <v>29</v>
      </c>
      <c r="D11" s="39" t="s">
        <v>86</v>
      </c>
      <c r="E11" s="35" t="s">
        <v>58</v>
      </c>
      <c r="F11" s="35" t="s">
        <v>20</v>
      </c>
      <c r="G11" s="36" t="s">
        <v>525</v>
      </c>
      <c r="H11" t="s">
        <v>526</v>
      </c>
      <c r="I11" s="37">
        <v>134565.6</v>
      </c>
      <c r="J11" s="38">
        <v>134566</v>
      </c>
      <c r="K11" s="37">
        <f t="shared" si="1"/>
        <v>-0.39999999999417923</v>
      </c>
      <c r="L11" s="28" t="str">
        <f t="shared" si="0"/>
        <v>OK</v>
      </c>
      <c r="M11" s="40">
        <v>46162</v>
      </c>
      <c r="N11" s="40"/>
      <c r="O11" s="40"/>
      <c r="P11" s="40"/>
      <c r="Q11" s="27" t="s">
        <v>101</v>
      </c>
      <c r="V11" s="41"/>
      <c r="W11" s="39"/>
      <c r="X11" s="35"/>
    </row>
    <row r="12" spans="1:24" ht="14.25" customHeight="1" x14ac:dyDescent="0.25">
      <c r="A12" s="41" t="s">
        <v>18</v>
      </c>
      <c r="B12" s="39" t="s">
        <v>85</v>
      </c>
      <c r="C12" s="35" t="s">
        <v>29</v>
      </c>
      <c r="D12" s="39" t="s">
        <v>86</v>
      </c>
      <c r="E12" s="35" t="s">
        <v>58</v>
      </c>
      <c r="F12" s="35" t="s">
        <v>20</v>
      </c>
      <c r="G12" s="36" t="s">
        <v>95</v>
      </c>
      <c r="H12" t="s">
        <v>96</v>
      </c>
      <c r="I12" s="37">
        <v>7873700</v>
      </c>
      <c r="J12" s="38">
        <v>7873700</v>
      </c>
      <c r="K12" s="37">
        <f t="shared" si="1"/>
        <v>0</v>
      </c>
      <c r="L12" s="28" t="str">
        <f t="shared" si="0"/>
        <v>OK</v>
      </c>
      <c r="M12" s="40">
        <v>40624</v>
      </c>
      <c r="N12" s="40">
        <v>44326</v>
      </c>
      <c r="O12" s="40">
        <v>46219</v>
      </c>
      <c r="P12" s="40">
        <v>46220</v>
      </c>
      <c r="Q12" s="27" t="s">
        <v>74</v>
      </c>
      <c r="V12" s="41"/>
      <c r="W12" s="39"/>
      <c r="X12" s="35"/>
    </row>
    <row r="13" spans="1:24" ht="14.25" customHeight="1" x14ac:dyDescent="0.25">
      <c r="A13" s="41" t="s">
        <v>18</v>
      </c>
      <c r="B13" s="39" t="s">
        <v>85</v>
      </c>
      <c r="C13" s="35" t="s">
        <v>29</v>
      </c>
      <c r="D13" s="39" t="s">
        <v>86</v>
      </c>
      <c r="E13" s="35" t="s">
        <v>58</v>
      </c>
      <c r="F13" s="35" t="s">
        <v>20</v>
      </c>
      <c r="G13" s="36" t="s">
        <v>87</v>
      </c>
      <c r="H13" t="s">
        <v>88</v>
      </c>
      <c r="I13" s="37">
        <v>858750</v>
      </c>
      <c r="J13" s="38">
        <v>0</v>
      </c>
      <c r="K13" s="37">
        <f>I13-J13</f>
        <v>858750</v>
      </c>
      <c r="L13" s="28" t="str">
        <f t="shared" si="0"/>
        <v>Not Obligated</v>
      </c>
      <c r="M13" s="40">
        <v>42138</v>
      </c>
      <c r="N13" s="40">
        <v>44741</v>
      </c>
      <c r="O13" s="40">
        <v>45736</v>
      </c>
      <c r="P13" s="40">
        <v>46195</v>
      </c>
      <c r="Q13" s="27" t="s">
        <v>89</v>
      </c>
      <c r="V13" s="41"/>
      <c r="W13" s="39"/>
      <c r="X13" s="35"/>
    </row>
    <row r="14" spans="1:24" ht="14.25" customHeight="1" x14ac:dyDescent="0.25">
      <c r="A14" s="41" t="s">
        <v>18</v>
      </c>
      <c r="B14" s="39" t="s">
        <v>85</v>
      </c>
      <c r="C14" s="35" t="s">
        <v>29</v>
      </c>
      <c r="D14" s="39" t="s">
        <v>86</v>
      </c>
      <c r="E14" s="35" t="s">
        <v>58</v>
      </c>
      <c r="F14" s="35" t="s">
        <v>20</v>
      </c>
      <c r="G14" s="36" t="s">
        <v>482</v>
      </c>
      <c r="H14" t="s">
        <v>483</v>
      </c>
      <c r="I14" s="37">
        <v>576000</v>
      </c>
      <c r="J14" s="38">
        <v>0</v>
      </c>
      <c r="K14" s="37">
        <f t="shared" si="1"/>
        <v>576000</v>
      </c>
      <c r="L14" s="28" t="str">
        <f t="shared" si="0"/>
        <v>Not Obligated</v>
      </c>
      <c r="M14" s="40">
        <v>40634</v>
      </c>
      <c r="N14" s="40"/>
      <c r="O14" s="40"/>
      <c r="P14" s="40">
        <v>46220</v>
      </c>
      <c r="V14" s="41"/>
      <c r="W14" s="39"/>
      <c r="X14" s="35"/>
    </row>
    <row r="15" spans="1:24" ht="14.25" customHeight="1" x14ac:dyDescent="0.25">
      <c r="A15" s="41" t="s">
        <v>30</v>
      </c>
      <c r="B15" s="39" t="s">
        <v>186</v>
      </c>
      <c r="C15" s="35" t="s">
        <v>29</v>
      </c>
      <c r="D15" s="39" t="s">
        <v>187</v>
      </c>
      <c r="E15" s="35" t="s">
        <v>58</v>
      </c>
      <c r="F15" s="35" t="s">
        <v>20</v>
      </c>
      <c r="G15" s="36" t="s">
        <v>188</v>
      </c>
      <c r="H15" t="s">
        <v>189</v>
      </c>
      <c r="I15" s="37">
        <v>4727500</v>
      </c>
      <c r="J15" s="38">
        <v>4727500</v>
      </c>
      <c r="K15" s="37">
        <f t="shared" si="1"/>
        <v>0</v>
      </c>
      <c r="L15" s="28" t="str">
        <f t="shared" si="0"/>
        <v>OK</v>
      </c>
      <c r="M15" s="40">
        <v>39279</v>
      </c>
      <c r="N15" s="40"/>
      <c r="O15" s="40">
        <v>46093</v>
      </c>
      <c r="P15" s="40">
        <v>46094</v>
      </c>
      <c r="Q15" s="27" t="s">
        <v>159</v>
      </c>
      <c r="V15" s="41"/>
      <c r="W15" s="39"/>
      <c r="X15" s="35"/>
    </row>
    <row r="16" spans="1:24" ht="14.25" customHeight="1" x14ac:dyDescent="0.25">
      <c r="A16" s="41" t="s">
        <v>30</v>
      </c>
      <c r="B16" s="39" t="s">
        <v>217</v>
      </c>
      <c r="C16" s="35" t="s">
        <v>31</v>
      </c>
      <c r="D16" s="39" t="s">
        <v>218</v>
      </c>
      <c r="E16" s="35" t="s">
        <v>20</v>
      </c>
      <c r="F16" s="35" t="s">
        <v>20</v>
      </c>
      <c r="G16" s="36" t="s">
        <v>591</v>
      </c>
      <c r="H16" t="s">
        <v>592</v>
      </c>
      <c r="I16" s="37">
        <v>248769.3</v>
      </c>
      <c r="J16" s="38">
        <v>248769</v>
      </c>
      <c r="K16" s="37">
        <f t="shared" si="1"/>
        <v>0.29999999998835847</v>
      </c>
      <c r="L16" s="28" t="str">
        <f t="shared" si="0"/>
        <v>OK</v>
      </c>
      <c r="M16" s="40">
        <v>40648</v>
      </c>
      <c r="N16" s="40">
        <v>44369</v>
      </c>
      <c r="O16" s="40"/>
      <c r="P16" s="40">
        <v>45862</v>
      </c>
      <c r="Q16" s="27" t="s">
        <v>159</v>
      </c>
      <c r="V16" s="41"/>
      <c r="W16" s="39"/>
      <c r="X16" s="35"/>
    </row>
    <row r="17" spans="1:24" ht="14.25" customHeight="1" x14ac:dyDescent="0.25">
      <c r="A17" s="41" t="s">
        <v>30</v>
      </c>
      <c r="B17" s="39" t="s">
        <v>217</v>
      </c>
      <c r="C17" s="35" t="s">
        <v>31</v>
      </c>
      <c r="D17" s="39" t="s">
        <v>218</v>
      </c>
      <c r="E17" s="35" t="s">
        <v>20</v>
      </c>
      <c r="F17" s="35" t="s">
        <v>20</v>
      </c>
      <c r="G17" s="36" t="s">
        <v>219</v>
      </c>
      <c r="H17" t="s">
        <v>220</v>
      </c>
      <c r="I17" s="37">
        <v>1735542.12</v>
      </c>
      <c r="J17" s="38">
        <v>1735542</v>
      </c>
      <c r="K17" s="37">
        <f t="shared" si="1"/>
        <v>0.12000000011175871</v>
      </c>
      <c r="L17" s="28" t="str">
        <f t="shared" si="0"/>
        <v>OK</v>
      </c>
      <c r="M17" s="40">
        <v>40648</v>
      </c>
      <c r="N17" s="40">
        <v>44718</v>
      </c>
      <c r="O17" s="40">
        <v>46188</v>
      </c>
      <c r="P17" s="40">
        <v>46209</v>
      </c>
      <c r="Q17" s="27" t="s">
        <v>110</v>
      </c>
      <c r="V17" s="41"/>
      <c r="W17" s="39"/>
      <c r="X17" s="35"/>
    </row>
    <row r="18" spans="1:24" ht="14.25" customHeight="1" x14ac:dyDescent="0.25">
      <c r="A18" s="41" t="s">
        <v>30</v>
      </c>
      <c r="B18" s="39" t="s">
        <v>217</v>
      </c>
      <c r="C18" s="35" t="s">
        <v>31</v>
      </c>
      <c r="D18" s="39" t="s">
        <v>218</v>
      </c>
      <c r="E18" s="35" t="s">
        <v>20</v>
      </c>
      <c r="F18" s="35" t="s">
        <v>20</v>
      </c>
      <c r="G18" s="36" t="s">
        <v>596</v>
      </c>
      <c r="H18" t="s">
        <v>597</v>
      </c>
      <c r="I18" s="37">
        <v>46035.6</v>
      </c>
      <c r="J18" s="38">
        <v>46035</v>
      </c>
      <c r="K18" s="37">
        <f t="shared" si="1"/>
        <v>0.59999999999854481</v>
      </c>
      <c r="L18" s="28" t="str">
        <f t="shared" si="0"/>
        <v>OK</v>
      </c>
      <c r="M18" s="40">
        <v>40851</v>
      </c>
      <c r="N18" s="40">
        <v>46035</v>
      </c>
      <c r="O18" s="40"/>
      <c r="P18" s="40">
        <v>45952</v>
      </c>
      <c r="Q18" s="27" t="s">
        <v>134</v>
      </c>
      <c r="V18" s="41"/>
      <c r="W18" s="39"/>
      <c r="X18" s="35"/>
    </row>
    <row r="19" spans="1:24" ht="14.25" customHeight="1" x14ac:dyDescent="0.25">
      <c r="A19" s="41" t="s">
        <v>30</v>
      </c>
      <c r="B19" s="39" t="s">
        <v>416</v>
      </c>
      <c r="C19" s="35" t="s">
        <v>29</v>
      </c>
      <c r="D19" s="39" t="s">
        <v>417</v>
      </c>
      <c r="E19" s="35" t="s">
        <v>58</v>
      </c>
      <c r="F19" s="35" t="s">
        <v>20</v>
      </c>
      <c r="G19" s="36" t="s">
        <v>418</v>
      </c>
      <c r="H19" t="s">
        <v>419</v>
      </c>
      <c r="I19" s="37">
        <v>664500</v>
      </c>
      <c r="J19" s="38">
        <v>664500</v>
      </c>
      <c r="K19" s="37">
        <f t="shared" si="1"/>
        <v>0</v>
      </c>
      <c r="L19" s="28" t="str">
        <f t="shared" si="0"/>
        <v>OK</v>
      </c>
      <c r="M19" s="40">
        <v>43084</v>
      </c>
      <c r="N19" s="40">
        <v>45258</v>
      </c>
      <c r="O19" s="40"/>
      <c r="P19" s="40">
        <v>46183</v>
      </c>
      <c r="Q19" s="27" t="s">
        <v>113</v>
      </c>
      <c r="V19" s="41"/>
      <c r="W19" s="39"/>
      <c r="X19" s="35"/>
    </row>
    <row r="20" spans="1:24" ht="14.25" customHeight="1" x14ac:dyDescent="0.25">
      <c r="A20" s="41" t="s">
        <v>30</v>
      </c>
      <c r="B20" s="39" t="s">
        <v>416</v>
      </c>
      <c r="C20" s="35" t="s">
        <v>29</v>
      </c>
      <c r="D20" s="39" t="s">
        <v>570</v>
      </c>
      <c r="E20" s="35" t="s">
        <v>20</v>
      </c>
      <c r="F20" s="35" t="s">
        <v>20</v>
      </c>
      <c r="G20" s="36" t="s">
        <v>571</v>
      </c>
      <c r="H20" t="s">
        <v>572</v>
      </c>
      <c r="I20" s="37">
        <v>158468.70000000001</v>
      </c>
      <c r="J20" s="38">
        <v>158469</v>
      </c>
      <c r="K20" s="37">
        <f t="shared" si="1"/>
        <v>-0.29999999998835847</v>
      </c>
      <c r="L20" s="28" t="str">
        <f t="shared" si="0"/>
        <v>OK</v>
      </c>
      <c r="M20" s="40">
        <v>43096</v>
      </c>
      <c r="N20" s="40"/>
      <c r="O20" s="40"/>
      <c r="P20" s="40">
        <v>46141</v>
      </c>
      <c r="Q20" s="27" t="s">
        <v>79</v>
      </c>
      <c r="V20" s="41"/>
      <c r="W20" s="39"/>
      <c r="X20" s="35"/>
    </row>
    <row r="21" spans="1:24" ht="14.25" customHeight="1" x14ac:dyDescent="0.25">
      <c r="A21" s="41" t="s">
        <v>30</v>
      </c>
      <c r="B21" s="39" t="s">
        <v>376</v>
      </c>
      <c r="C21" s="35" t="s">
        <v>29</v>
      </c>
      <c r="D21" s="39" t="s">
        <v>377</v>
      </c>
      <c r="E21" s="35" t="s">
        <v>20</v>
      </c>
      <c r="F21" s="35" t="s">
        <v>20</v>
      </c>
      <c r="G21" s="36" t="s">
        <v>378</v>
      </c>
      <c r="H21" t="s">
        <v>379</v>
      </c>
      <c r="I21" s="37">
        <v>96000</v>
      </c>
      <c r="J21" s="38"/>
      <c r="K21" s="37">
        <f t="shared" si="1"/>
        <v>96000</v>
      </c>
      <c r="L21" s="28" t="str">
        <f t="shared" si="0"/>
        <v>Not Obligated</v>
      </c>
      <c r="M21" s="40"/>
      <c r="N21" s="40"/>
      <c r="O21" s="40"/>
      <c r="P21" s="40"/>
      <c r="V21" s="41"/>
      <c r="W21" s="39"/>
      <c r="X21" s="35"/>
    </row>
    <row r="22" spans="1:24" ht="14.25" customHeight="1" x14ac:dyDescent="0.25">
      <c r="A22" s="41" t="s">
        <v>32</v>
      </c>
      <c r="B22" s="39" t="s">
        <v>135</v>
      </c>
      <c r="C22" s="35" t="s">
        <v>59</v>
      </c>
      <c r="D22" s="39" t="s">
        <v>463</v>
      </c>
      <c r="E22" s="35" t="s">
        <v>20</v>
      </c>
      <c r="F22" s="35" t="s">
        <v>20</v>
      </c>
      <c r="G22" s="36" t="s">
        <v>464</v>
      </c>
      <c r="H22" t="s">
        <v>465</v>
      </c>
      <c r="I22" s="37">
        <v>181600</v>
      </c>
      <c r="J22" s="38">
        <v>181600</v>
      </c>
      <c r="K22" s="37">
        <f t="shared" si="1"/>
        <v>0</v>
      </c>
      <c r="L22" s="28" t="str">
        <f t="shared" si="0"/>
        <v>OK</v>
      </c>
      <c r="M22" s="40">
        <v>46087</v>
      </c>
      <c r="N22" s="40"/>
      <c r="O22" s="40"/>
      <c r="P22" s="40"/>
      <c r="Q22" s="27" t="s">
        <v>159</v>
      </c>
      <c r="V22" s="41"/>
      <c r="W22" s="39"/>
      <c r="X22" s="35"/>
    </row>
    <row r="23" spans="1:24" ht="14.25" customHeight="1" x14ac:dyDescent="0.25">
      <c r="A23" s="41" t="s">
        <v>32</v>
      </c>
      <c r="B23" s="39" t="s">
        <v>135</v>
      </c>
      <c r="C23" s="35" t="s">
        <v>59</v>
      </c>
      <c r="D23" s="39" t="s">
        <v>136</v>
      </c>
      <c r="E23" s="35" t="s">
        <v>58</v>
      </c>
      <c r="F23" s="35" t="s">
        <v>20</v>
      </c>
      <c r="G23" s="36" t="s">
        <v>397</v>
      </c>
      <c r="H23" t="s">
        <v>398</v>
      </c>
      <c r="I23" s="37">
        <v>150000</v>
      </c>
      <c r="J23" s="38">
        <v>150000</v>
      </c>
      <c r="K23" s="37">
        <f t="shared" si="1"/>
        <v>0</v>
      </c>
      <c r="L23" s="28" t="str">
        <f t="shared" si="0"/>
        <v>OK</v>
      </c>
      <c r="M23" s="40">
        <v>40725</v>
      </c>
      <c r="N23" s="40">
        <v>45994</v>
      </c>
      <c r="O23" s="40"/>
      <c r="P23" s="40">
        <v>46087</v>
      </c>
      <c r="Q23" s="27" t="s">
        <v>199</v>
      </c>
      <c r="V23" s="41"/>
      <c r="W23" s="39"/>
      <c r="X23" s="35"/>
    </row>
    <row r="24" spans="1:24" ht="14.25" customHeight="1" x14ac:dyDescent="0.25">
      <c r="A24" s="41" t="s">
        <v>32</v>
      </c>
      <c r="B24" s="39" t="s">
        <v>135</v>
      </c>
      <c r="C24" s="35" t="s">
        <v>59</v>
      </c>
      <c r="D24" s="39" t="s">
        <v>136</v>
      </c>
      <c r="E24" s="35" t="s">
        <v>58</v>
      </c>
      <c r="F24" s="35" t="s">
        <v>20</v>
      </c>
      <c r="G24" s="36" t="s">
        <v>137</v>
      </c>
      <c r="H24" t="s">
        <v>138</v>
      </c>
      <c r="I24" s="37">
        <v>3002000</v>
      </c>
      <c r="J24" s="38">
        <v>3002000</v>
      </c>
      <c r="K24" s="37">
        <f t="shared" si="1"/>
        <v>0</v>
      </c>
      <c r="L24" s="28" t="str">
        <f t="shared" si="0"/>
        <v>OK</v>
      </c>
      <c r="M24" s="40">
        <v>42873</v>
      </c>
      <c r="N24" s="40">
        <v>44629</v>
      </c>
      <c r="O24" s="40">
        <v>45719</v>
      </c>
      <c r="P24" s="40">
        <v>46174</v>
      </c>
      <c r="Q24" s="27" t="s">
        <v>101</v>
      </c>
      <c r="V24" s="41"/>
      <c r="W24" s="39"/>
      <c r="X24" s="35"/>
    </row>
    <row r="25" spans="1:24" ht="14.25" customHeight="1" x14ac:dyDescent="0.25">
      <c r="A25" s="41" t="s">
        <v>32</v>
      </c>
      <c r="B25" s="39" t="s">
        <v>135</v>
      </c>
      <c r="C25" s="35" t="s">
        <v>59</v>
      </c>
      <c r="D25" s="39" t="s">
        <v>279</v>
      </c>
      <c r="E25" s="35" t="s">
        <v>20</v>
      </c>
      <c r="F25" s="35" t="s">
        <v>20</v>
      </c>
      <c r="G25" s="36" t="s">
        <v>280</v>
      </c>
      <c r="H25" t="s">
        <v>281</v>
      </c>
      <c r="I25" s="37">
        <v>5188646.4000000004</v>
      </c>
      <c r="J25" s="38">
        <v>5188646</v>
      </c>
      <c r="K25" s="37">
        <f t="shared" si="1"/>
        <v>0.40000000037252903</v>
      </c>
      <c r="L25" s="28" t="str">
        <f t="shared" si="0"/>
        <v>OK</v>
      </c>
      <c r="M25" s="40">
        <v>45887</v>
      </c>
      <c r="N25" s="40"/>
      <c r="O25" s="40">
        <v>46135</v>
      </c>
      <c r="P25" s="40">
        <v>46157</v>
      </c>
      <c r="Q25" s="27" t="s">
        <v>127</v>
      </c>
      <c r="V25" s="41"/>
      <c r="W25" s="39"/>
      <c r="X25" s="35"/>
    </row>
    <row r="26" spans="1:24" ht="14.25" customHeight="1" x14ac:dyDescent="0.25">
      <c r="A26" s="41" t="s">
        <v>32</v>
      </c>
      <c r="B26" s="39" t="s">
        <v>502</v>
      </c>
      <c r="C26" s="35" t="s">
        <v>33</v>
      </c>
      <c r="D26" s="39" t="s">
        <v>503</v>
      </c>
      <c r="E26" s="35" t="s">
        <v>58</v>
      </c>
      <c r="F26" s="35" t="s">
        <v>20</v>
      </c>
      <c r="G26" s="36" t="s">
        <v>504</v>
      </c>
      <c r="H26" t="s">
        <v>505</v>
      </c>
      <c r="I26" s="37">
        <v>665358.72389999998</v>
      </c>
      <c r="J26" s="38">
        <v>665359</v>
      </c>
      <c r="K26" s="37">
        <f t="shared" si="1"/>
        <v>-0.2761000000173226</v>
      </c>
      <c r="L26" s="28" t="str">
        <f t="shared" si="0"/>
        <v>OK</v>
      </c>
      <c r="M26" s="40">
        <v>46111</v>
      </c>
      <c r="N26" s="40"/>
      <c r="O26" s="40"/>
      <c r="P26" s="40"/>
      <c r="Q26" s="27" t="s">
        <v>159</v>
      </c>
      <c r="V26" s="41"/>
      <c r="W26" s="39"/>
      <c r="X26" s="35"/>
    </row>
    <row r="27" spans="1:24" ht="14.25" customHeight="1" x14ac:dyDescent="0.25">
      <c r="A27" s="41" t="s">
        <v>32</v>
      </c>
      <c r="B27" s="39" t="s">
        <v>242</v>
      </c>
      <c r="C27" s="35" t="s">
        <v>29</v>
      </c>
      <c r="D27" s="39" t="s">
        <v>243</v>
      </c>
      <c r="E27" s="35" t="s">
        <v>58</v>
      </c>
      <c r="F27" s="35" t="s">
        <v>20</v>
      </c>
      <c r="G27" s="36" t="s">
        <v>244</v>
      </c>
      <c r="H27" t="s">
        <v>245</v>
      </c>
      <c r="I27" s="37">
        <v>3793000</v>
      </c>
      <c r="J27" s="38">
        <v>3793000</v>
      </c>
      <c r="K27" s="37">
        <f t="shared" si="1"/>
        <v>0</v>
      </c>
      <c r="L27" s="28" t="str">
        <f t="shared" si="0"/>
        <v>OK</v>
      </c>
      <c r="M27" s="40">
        <v>40745</v>
      </c>
      <c r="N27" s="40"/>
      <c r="O27" s="40">
        <v>45917</v>
      </c>
      <c r="P27" s="40">
        <v>46183</v>
      </c>
      <c r="Q27" s="27" t="s">
        <v>74</v>
      </c>
      <c r="V27" s="41"/>
      <c r="W27" s="39"/>
      <c r="X27" s="35"/>
    </row>
    <row r="28" spans="1:24" ht="14.25" customHeight="1" x14ac:dyDescent="0.25">
      <c r="A28" s="41" t="s">
        <v>32</v>
      </c>
      <c r="B28" s="39" t="s">
        <v>242</v>
      </c>
      <c r="C28" s="35" t="s">
        <v>29</v>
      </c>
      <c r="D28" s="39" t="s">
        <v>243</v>
      </c>
      <c r="E28" s="35" t="s">
        <v>58</v>
      </c>
      <c r="F28" s="35" t="s">
        <v>20</v>
      </c>
      <c r="G28" s="36" t="s">
        <v>246</v>
      </c>
      <c r="H28" t="s">
        <v>247</v>
      </c>
      <c r="I28" s="37">
        <v>6093000</v>
      </c>
      <c r="J28" s="38">
        <v>6093000</v>
      </c>
      <c r="K28" s="37">
        <f t="shared" si="1"/>
        <v>0</v>
      </c>
      <c r="L28" s="28" t="str">
        <f t="shared" si="0"/>
        <v>OK</v>
      </c>
      <c r="M28" s="40">
        <v>40745</v>
      </c>
      <c r="N28" s="40">
        <v>42989</v>
      </c>
      <c r="O28" s="40">
        <v>45974</v>
      </c>
      <c r="P28" s="40">
        <v>46183</v>
      </c>
      <c r="Q28" s="27" t="s">
        <v>74</v>
      </c>
      <c r="V28" s="41"/>
      <c r="W28" s="39"/>
      <c r="X28" s="35"/>
    </row>
    <row r="29" spans="1:24" ht="14.25" customHeight="1" x14ac:dyDescent="0.25">
      <c r="A29" s="41" t="s">
        <v>32</v>
      </c>
      <c r="B29" s="39" t="s">
        <v>242</v>
      </c>
      <c r="C29" s="35" t="s">
        <v>29</v>
      </c>
      <c r="D29" s="39" t="s">
        <v>243</v>
      </c>
      <c r="E29" s="35" t="s">
        <v>58</v>
      </c>
      <c r="F29" s="35" t="s">
        <v>20</v>
      </c>
      <c r="G29" s="36" t="s">
        <v>445</v>
      </c>
      <c r="H29" t="s">
        <v>446</v>
      </c>
      <c r="I29" s="37">
        <v>42000</v>
      </c>
      <c r="J29" s="38">
        <v>42000</v>
      </c>
      <c r="K29" s="37">
        <f t="shared" si="1"/>
        <v>0</v>
      </c>
      <c r="L29" s="28" t="str">
        <f t="shared" si="0"/>
        <v>OK</v>
      </c>
      <c r="M29" s="40">
        <v>41501</v>
      </c>
      <c r="N29" s="40"/>
      <c r="O29" s="40"/>
      <c r="P29" s="40">
        <v>46143</v>
      </c>
      <c r="Q29" s="27" t="s">
        <v>110</v>
      </c>
      <c r="V29" s="41"/>
      <c r="W29" s="39"/>
      <c r="X29" s="35"/>
    </row>
    <row r="30" spans="1:24" ht="14.25" customHeight="1" x14ac:dyDescent="0.25">
      <c r="A30" s="41" t="s">
        <v>32</v>
      </c>
      <c r="B30" s="39" t="s">
        <v>242</v>
      </c>
      <c r="C30" s="35" t="s">
        <v>29</v>
      </c>
      <c r="D30" s="39" t="s">
        <v>243</v>
      </c>
      <c r="E30" s="35" t="s">
        <v>58</v>
      </c>
      <c r="F30" s="35" t="s">
        <v>20</v>
      </c>
      <c r="G30" s="36" t="s">
        <v>452</v>
      </c>
      <c r="H30" t="s">
        <v>453</v>
      </c>
      <c r="I30" s="37">
        <v>657000</v>
      </c>
      <c r="J30" s="38">
        <v>657000</v>
      </c>
      <c r="K30" s="37">
        <f t="shared" si="1"/>
        <v>0</v>
      </c>
      <c r="L30" s="28" t="str">
        <f t="shared" si="0"/>
        <v>OK</v>
      </c>
      <c r="M30" s="40">
        <v>42125</v>
      </c>
      <c r="N30" s="40">
        <v>44994</v>
      </c>
      <c r="O30" s="40"/>
      <c r="P30" s="40">
        <v>46141</v>
      </c>
      <c r="Q30" s="27" t="s">
        <v>127</v>
      </c>
      <c r="V30" s="41"/>
      <c r="W30" s="39"/>
      <c r="X30" s="35"/>
    </row>
    <row r="31" spans="1:24" ht="14.25" customHeight="1" x14ac:dyDescent="0.25">
      <c r="A31" s="41" t="s">
        <v>32</v>
      </c>
      <c r="B31" s="39" t="s">
        <v>242</v>
      </c>
      <c r="C31" s="35" t="s">
        <v>29</v>
      </c>
      <c r="D31" s="39" t="s">
        <v>243</v>
      </c>
      <c r="E31" s="35" t="s">
        <v>58</v>
      </c>
      <c r="F31" s="35" t="s">
        <v>20</v>
      </c>
      <c r="G31" s="36" t="s">
        <v>459</v>
      </c>
      <c r="H31" t="s">
        <v>460</v>
      </c>
      <c r="I31" s="37">
        <v>49000</v>
      </c>
      <c r="J31" s="38">
        <v>49000</v>
      </c>
      <c r="K31" s="37">
        <f t="shared" si="1"/>
        <v>0</v>
      </c>
      <c r="L31" s="28" t="str">
        <f t="shared" si="0"/>
        <v>OK</v>
      </c>
      <c r="M31" s="40">
        <v>41507</v>
      </c>
      <c r="N31" s="40"/>
      <c r="O31" s="40"/>
      <c r="P31" s="40">
        <v>46178</v>
      </c>
      <c r="Q31" s="27" t="s">
        <v>110</v>
      </c>
      <c r="V31" s="41"/>
      <c r="W31" s="39"/>
      <c r="X31" s="35"/>
    </row>
    <row r="32" spans="1:24" ht="14.25" customHeight="1" x14ac:dyDescent="0.25">
      <c r="A32" s="41" t="s">
        <v>32</v>
      </c>
      <c r="B32" s="39" t="s">
        <v>242</v>
      </c>
      <c r="C32" s="35" t="s">
        <v>29</v>
      </c>
      <c r="D32" s="39" t="s">
        <v>243</v>
      </c>
      <c r="E32" s="35" t="s">
        <v>58</v>
      </c>
      <c r="F32" s="35" t="s">
        <v>20</v>
      </c>
      <c r="G32" s="36" t="s">
        <v>531</v>
      </c>
      <c r="H32" t="s">
        <v>532</v>
      </c>
      <c r="I32" s="37">
        <v>45000</v>
      </c>
      <c r="J32" s="38">
        <v>45000</v>
      </c>
      <c r="K32" s="37">
        <f t="shared" si="1"/>
        <v>0</v>
      </c>
      <c r="L32" s="28" t="str">
        <f t="shared" si="0"/>
        <v>OK</v>
      </c>
      <c r="M32" s="40">
        <v>41506</v>
      </c>
      <c r="N32" s="40"/>
      <c r="O32" s="40"/>
      <c r="P32" s="40">
        <v>46071</v>
      </c>
      <c r="Q32" s="27" t="s">
        <v>110</v>
      </c>
      <c r="V32" s="41"/>
      <c r="W32" s="39"/>
      <c r="X32" s="35"/>
    </row>
    <row r="33" spans="1:24" ht="14.25" customHeight="1" x14ac:dyDescent="0.25">
      <c r="A33" s="41" t="s">
        <v>32</v>
      </c>
      <c r="B33" s="39" t="s">
        <v>242</v>
      </c>
      <c r="C33" s="35" t="s">
        <v>29</v>
      </c>
      <c r="D33" s="39" t="s">
        <v>243</v>
      </c>
      <c r="E33" s="35" t="s">
        <v>58</v>
      </c>
      <c r="F33" s="35" t="s">
        <v>20</v>
      </c>
      <c r="G33" s="36" t="s">
        <v>443</v>
      </c>
      <c r="H33" t="s">
        <v>444</v>
      </c>
      <c r="I33" s="37">
        <v>50000</v>
      </c>
      <c r="J33" s="38">
        <v>50000</v>
      </c>
      <c r="K33" s="37">
        <f t="shared" si="1"/>
        <v>0</v>
      </c>
      <c r="L33" s="28" t="str">
        <f t="shared" si="0"/>
        <v>OK</v>
      </c>
      <c r="M33" s="40">
        <v>41506</v>
      </c>
      <c r="N33" s="40"/>
      <c r="O33" s="40"/>
      <c r="P33" s="40">
        <v>46197</v>
      </c>
      <c r="Q33" s="27" t="s">
        <v>110</v>
      </c>
      <c r="V33" s="41"/>
      <c r="W33" s="39"/>
      <c r="X33" s="35"/>
    </row>
    <row r="34" spans="1:24" ht="14.25" customHeight="1" x14ac:dyDescent="0.25">
      <c r="A34" s="41" t="s">
        <v>32</v>
      </c>
      <c r="B34" s="39" t="s">
        <v>439</v>
      </c>
      <c r="C34" s="35" t="s">
        <v>29</v>
      </c>
      <c r="D34" s="39" t="s">
        <v>440</v>
      </c>
      <c r="E34" s="35" t="s">
        <v>58</v>
      </c>
      <c r="F34" s="35" t="s">
        <v>20</v>
      </c>
      <c r="G34" s="36" t="s">
        <v>441</v>
      </c>
      <c r="H34" t="s">
        <v>442</v>
      </c>
      <c r="I34" s="37">
        <v>309855</v>
      </c>
      <c r="J34" s="38">
        <v>309855</v>
      </c>
      <c r="K34" s="37">
        <f t="shared" ref="K34:K65" si="2">I34-J34</f>
        <v>0</v>
      </c>
      <c r="L34" s="28" t="str">
        <f t="shared" ref="L34:L65" si="3">IF(OR(I34=0,I34-ABS(J34)&lt;5000),"OK","Not Obligated")</f>
        <v>OK</v>
      </c>
      <c r="M34" s="40">
        <v>46105</v>
      </c>
      <c r="N34" s="40"/>
      <c r="O34" s="40"/>
      <c r="P34" s="40"/>
      <c r="Q34" s="27" t="s">
        <v>159</v>
      </c>
      <c r="V34" s="41"/>
      <c r="W34" s="39"/>
      <c r="X34" s="35"/>
    </row>
    <row r="35" spans="1:24" ht="14.25" customHeight="1" x14ac:dyDescent="0.25">
      <c r="A35" s="41" t="s">
        <v>32</v>
      </c>
      <c r="B35" s="39" t="s">
        <v>282</v>
      </c>
      <c r="C35" s="35" t="s">
        <v>33</v>
      </c>
      <c r="D35" s="39" t="s">
        <v>497</v>
      </c>
      <c r="E35" s="35" t="s">
        <v>20</v>
      </c>
      <c r="F35" s="35" t="s">
        <v>20</v>
      </c>
      <c r="G35" s="36" t="s">
        <v>498</v>
      </c>
      <c r="H35" t="s">
        <v>499</v>
      </c>
      <c r="I35" s="37">
        <v>150000</v>
      </c>
      <c r="J35" s="38">
        <v>150000</v>
      </c>
      <c r="K35" s="37">
        <f t="shared" si="2"/>
        <v>0</v>
      </c>
      <c r="L35" s="28" t="str">
        <f t="shared" si="3"/>
        <v>OK</v>
      </c>
      <c r="M35" s="40">
        <v>41403</v>
      </c>
      <c r="N35" s="40">
        <v>46150</v>
      </c>
      <c r="O35" s="40"/>
      <c r="P35" s="40">
        <v>46150</v>
      </c>
      <c r="Q35" s="27" t="s">
        <v>110</v>
      </c>
      <c r="V35" s="41"/>
      <c r="W35" s="39"/>
      <c r="X35" s="35"/>
    </row>
    <row r="36" spans="1:24" ht="14.25" customHeight="1" x14ac:dyDescent="0.25">
      <c r="A36" s="41" t="s">
        <v>32</v>
      </c>
      <c r="B36" s="39" t="s">
        <v>282</v>
      </c>
      <c r="C36" s="35" t="s">
        <v>33</v>
      </c>
      <c r="D36" s="39" t="s">
        <v>283</v>
      </c>
      <c r="E36" s="35" t="s">
        <v>58</v>
      </c>
      <c r="F36" s="35" t="s">
        <v>20</v>
      </c>
      <c r="G36" s="36" t="s">
        <v>284</v>
      </c>
      <c r="H36" t="s">
        <v>285</v>
      </c>
      <c r="I36" s="37">
        <v>43000000</v>
      </c>
      <c r="J36" s="38">
        <v>43000000</v>
      </c>
      <c r="K36" s="37">
        <f t="shared" si="2"/>
        <v>0</v>
      </c>
      <c r="L36" s="28" t="str">
        <f t="shared" si="3"/>
        <v>OK</v>
      </c>
      <c r="M36" s="40">
        <v>40760</v>
      </c>
      <c r="N36" s="40">
        <v>45693</v>
      </c>
      <c r="O36" s="40">
        <v>45768</v>
      </c>
      <c r="P36" s="40">
        <v>46178</v>
      </c>
      <c r="Q36" s="27" t="s">
        <v>101</v>
      </c>
      <c r="V36" s="41"/>
      <c r="W36" s="39"/>
      <c r="X36" s="35"/>
    </row>
    <row r="37" spans="1:24" ht="14.25" customHeight="1" x14ac:dyDescent="0.25">
      <c r="A37" s="41" t="s">
        <v>32</v>
      </c>
      <c r="B37" s="39" t="s">
        <v>282</v>
      </c>
      <c r="C37" s="35" t="s">
        <v>33</v>
      </c>
      <c r="D37" s="39" t="s">
        <v>283</v>
      </c>
      <c r="E37" s="35" t="s">
        <v>20</v>
      </c>
      <c r="F37" s="35" t="s">
        <v>20</v>
      </c>
      <c r="G37" s="36" t="s">
        <v>461</v>
      </c>
      <c r="H37" t="s">
        <v>462</v>
      </c>
      <c r="I37" s="37">
        <v>1126101.6000000001</v>
      </c>
      <c r="J37" s="38">
        <v>1126102</v>
      </c>
      <c r="K37" s="37">
        <f t="shared" si="2"/>
        <v>-0.39999999990686774</v>
      </c>
      <c r="L37" s="28" t="str">
        <f t="shared" si="3"/>
        <v>OK</v>
      </c>
      <c r="M37" s="40">
        <v>41497</v>
      </c>
      <c r="N37" s="40">
        <v>44608</v>
      </c>
      <c r="O37" s="40"/>
      <c r="P37" s="40">
        <v>46064</v>
      </c>
      <c r="Q37" s="27" t="s">
        <v>127</v>
      </c>
      <c r="V37" s="41"/>
      <c r="W37" s="39"/>
      <c r="X37" s="35"/>
    </row>
    <row r="38" spans="1:24" ht="14.25" customHeight="1" x14ac:dyDescent="0.25">
      <c r="A38" s="41" t="s">
        <v>32</v>
      </c>
      <c r="B38" s="39" t="s">
        <v>282</v>
      </c>
      <c r="C38" s="35" t="s">
        <v>33</v>
      </c>
      <c r="D38" s="39" t="s">
        <v>283</v>
      </c>
      <c r="E38" s="35" t="s">
        <v>58</v>
      </c>
      <c r="F38" s="35" t="s">
        <v>20</v>
      </c>
      <c r="G38" s="36" t="s">
        <v>432</v>
      </c>
      <c r="H38" t="s">
        <v>433</v>
      </c>
      <c r="I38" s="37">
        <v>1946000</v>
      </c>
      <c r="J38" s="38">
        <v>1946000</v>
      </c>
      <c r="K38" s="37">
        <f t="shared" si="2"/>
        <v>0</v>
      </c>
      <c r="L38" s="28" t="str">
        <f t="shared" si="3"/>
        <v>OK</v>
      </c>
      <c r="M38" s="40">
        <v>44908</v>
      </c>
      <c r="N38" s="40">
        <v>46062</v>
      </c>
      <c r="O38" s="40"/>
      <c r="P38" s="40">
        <v>46178</v>
      </c>
      <c r="V38" s="41"/>
      <c r="W38" s="39"/>
      <c r="X38" s="35"/>
    </row>
    <row r="39" spans="1:24" ht="14.25" customHeight="1" x14ac:dyDescent="0.25">
      <c r="A39" s="41" t="s">
        <v>32</v>
      </c>
      <c r="B39" s="39" t="s">
        <v>282</v>
      </c>
      <c r="C39" s="35" t="s">
        <v>33</v>
      </c>
      <c r="D39" s="39" t="s">
        <v>283</v>
      </c>
      <c r="E39" s="35" t="s">
        <v>58</v>
      </c>
      <c r="F39" s="35" t="s">
        <v>20</v>
      </c>
      <c r="G39" s="36" t="s">
        <v>420</v>
      </c>
      <c r="H39" t="s">
        <v>421</v>
      </c>
      <c r="I39" s="37">
        <v>200000</v>
      </c>
      <c r="J39" s="38">
        <v>200000</v>
      </c>
      <c r="K39" s="37">
        <f t="shared" si="2"/>
        <v>0</v>
      </c>
      <c r="L39" s="28" t="str">
        <f t="shared" si="3"/>
        <v>OK</v>
      </c>
      <c r="M39" s="40">
        <v>40515</v>
      </c>
      <c r="N39" s="40">
        <v>43634</v>
      </c>
      <c r="O39" s="40"/>
      <c r="P39" s="40">
        <v>46094</v>
      </c>
      <c r="Q39" s="27" t="s">
        <v>74</v>
      </c>
      <c r="V39" s="41"/>
      <c r="W39" s="39"/>
      <c r="X39" s="35"/>
    </row>
    <row r="40" spans="1:24" ht="14.25" customHeight="1" x14ac:dyDescent="0.25">
      <c r="A40" s="41" t="s">
        <v>32</v>
      </c>
      <c r="B40" s="39" t="s">
        <v>282</v>
      </c>
      <c r="C40" s="35" t="s">
        <v>33</v>
      </c>
      <c r="D40" s="39" t="s">
        <v>283</v>
      </c>
      <c r="E40" s="35" t="s">
        <v>20</v>
      </c>
      <c r="F40" s="35" t="s">
        <v>20</v>
      </c>
      <c r="G40" s="36" t="s">
        <v>584</v>
      </c>
      <c r="H40" t="s">
        <v>585</v>
      </c>
      <c r="I40" s="37">
        <v>542400</v>
      </c>
      <c r="J40" s="38">
        <v>542400</v>
      </c>
      <c r="K40" s="37">
        <f t="shared" si="2"/>
        <v>0</v>
      </c>
      <c r="L40" s="28" t="str">
        <f t="shared" si="3"/>
        <v>OK</v>
      </c>
      <c r="M40" s="40">
        <v>45379</v>
      </c>
      <c r="N40" s="40"/>
      <c r="O40" s="40"/>
      <c r="P40" s="40">
        <v>46178</v>
      </c>
      <c r="Q40" s="27" t="s">
        <v>74</v>
      </c>
      <c r="V40" s="41"/>
      <c r="W40" s="39"/>
      <c r="X40" s="35"/>
    </row>
    <row r="41" spans="1:24" ht="14.25" customHeight="1" x14ac:dyDescent="0.25">
      <c r="A41" s="41" t="s">
        <v>32</v>
      </c>
      <c r="B41" s="39" t="s">
        <v>152</v>
      </c>
      <c r="C41" s="35" t="s">
        <v>33</v>
      </c>
      <c r="D41" s="39" t="s">
        <v>364</v>
      </c>
      <c r="E41" s="35" t="s">
        <v>20</v>
      </c>
      <c r="F41" s="35" t="s">
        <v>20</v>
      </c>
      <c r="G41" s="36" t="s">
        <v>365</v>
      </c>
      <c r="H41" t="s">
        <v>366</v>
      </c>
      <c r="I41" s="37">
        <v>98800</v>
      </c>
      <c r="J41" s="38">
        <v>0</v>
      </c>
      <c r="K41" s="37">
        <f t="shared" si="2"/>
        <v>98800</v>
      </c>
      <c r="L41" s="28" t="str">
        <f t="shared" si="3"/>
        <v>Not Obligated</v>
      </c>
      <c r="M41" s="40">
        <v>45433</v>
      </c>
      <c r="N41" s="40"/>
      <c r="O41" s="40"/>
      <c r="P41" s="40">
        <v>46150</v>
      </c>
      <c r="V41" s="41"/>
      <c r="W41" s="39"/>
      <c r="X41" s="35"/>
    </row>
    <row r="42" spans="1:24" ht="14.25" customHeight="1" x14ac:dyDescent="0.25">
      <c r="A42" s="41" t="s">
        <v>32</v>
      </c>
      <c r="B42" s="39" t="s">
        <v>152</v>
      </c>
      <c r="C42" s="35" t="s">
        <v>33</v>
      </c>
      <c r="D42" s="39" t="s">
        <v>152</v>
      </c>
      <c r="E42" s="35" t="s">
        <v>20</v>
      </c>
      <c r="F42" s="35" t="s">
        <v>20</v>
      </c>
      <c r="G42" s="36" t="s">
        <v>310</v>
      </c>
      <c r="H42" t="s">
        <v>311</v>
      </c>
      <c r="I42" s="37">
        <v>19999999.983600002</v>
      </c>
      <c r="J42" s="38">
        <v>20000000</v>
      </c>
      <c r="K42" s="37">
        <f t="shared" si="2"/>
        <v>-1.6399998217821121E-2</v>
      </c>
      <c r="L42" s="28" t="str">
        <f t="shared" si="3"/>
        <v>OK</v>
      </c>
      <c r="M42" s="40">
        <v>41403</v>
      </c>
      <c r="N42" s="40">
        <v>43833</v>
      </c>
      <c r="O42" s="40">
        <v>45992</v>
      </c>
      <c r="P42" s="40">
        <v>45959</v>
      </c>
      <c r="Q42" s="27" t="s">
        <v>79</v>
      </c>
      <c r="V42" s="41"/>
      <c r="W42" s="39"/>
      <c r="X42" s="35"/>
    </row>
    <row r="43" spans="1:24" ht="14.25" customHeight="1" x14ac:dyDescent="0.25">
      <c r="A43" s="41" t="s">
        <v>32</v>
      </c>
      <c r="B43" s="39" t="s">
        <v>152</v>
      </c>
      <c r="C43" s="35" t="s">
        <v>33</v>
      </c>
      <c r="D43" s="39" t="s">
        <v>153</v>
      </c>
      <c r="E43" s="35" t="s">
        <v>20</v>
      </c>
      <c r="F43" s="35" t="s">
        <v>20</v>
      </c>
      <c r="G43" s="36" t="s">
        <v>154</v>
      </c>
      <c r="H43" t="s">
        <v>155</v>
      </c>
      <c r="I43" s="37">
        <v>5981972.0999999996</v>
      </c>
      <c r="J43" s="38">
        <v>5981972</v>
      </c>
      <c r="K43" s="37">
        <f t="shared" si="2"/>
        <v>9.999999962747097E-2</v>
      </c>
      <c r="L43" s="28" t="str">
        <f t="shared" si="3"/>
        <v>OK</v>
      </c>
      <c r="M43" s="40">
        <v>41003</v>
      </c>
      <c r="N43" s="40">
        <v>43359</v>
      </c>
      <c r="O43" s="40">
        <v>46030</v>
      </c>
      <c r="P43" s="40">
        <v>46197</v>
      </c>
      <c r="Q43" s="27" t="s">
        <v>156</v>
      </c>
      <c r="V43" s="41"/>
      <c r="W43" s="39"/>
      <c r="X43" s="35"/>
    </row>
    <row r="44" spans="1:24" ht="14.25" customHeight="1" x14ac:dyDescent="0.25">
      <c r="A44" s="41" t="s">
        <v>32</v>
      </c>
      <c r="B44" s="39" t="s">
        <v>160</v>
      </c>
      <c r="C44" s="35" t="s">
        <v>29</v>
      </c>
      <c r="D44" s="39" t="s">
        <v>161</v>
      </c>
      <c r="E44" s="35" t="s">
        <v>58</v>
      </c>
      <c r="F44" s="35" t="s">
        <v>20</v>
      </c>
      <c r="G44" s="36" t="s">
        <v>162</v>
      </c>
      <c r="H44" t="s">
        <v>163</v>
      </c>
      <c r="I44" s="37">
        <v>171000</v>
      </c>
      <c r="J44" s="38">
        <v>130000</v>
      </c>
      <c r="K44" s="37">
        <f t="shared" si="2"/>
        <v>41000</v>
      </c>
      <c r="L44" s="28" t="str">
        <f t="shared" si="3"/>
        <v>Not Obligated</v>
      </c>
      <c r="M44" s="40">
        <v>41781</v>
      </c>
      <c r="N44" s="40">
        <v>44665</v>
      </c>
      <c r="O44" s="40">
        <v>46126</v>
      </c>
      <c r="P44" s="40">
        <v>46225</v>
      </c>
      <c r="Q44" s="27" t="s">
        <v>127</v>
      </c>
      <c r="V44" s="41"/>
      <c r="W44" s="39"/>
      <c r="X44" s="35"/>
    </row>
    <row r="45" spans="1:24" ht="14.25" customHeight="1" x14ac:dyDescent="0.25">
      <c r="A45" s="41" t="s">
        <v>32</v>
      </c>
      <c r="B45" s="39" t="s">
        <v>341</v>
      </c>
      <c r="C45" s="35" t="s">
        <v>33</v>
      </c>
      <c r="D45" s="39" t="s">
        <v>342</v>
      </c>
      <c r="E45" s="35" t="s">
        <v>20</v>
      </c>
      <c r="F45" s="35" t="s">
        <v>20</v>
      </c>
      <c r="G45" s="36" t="s">
        <v>500</v>
      </c>
      <c r="H45" t="s">
        <v>501</v>
      </c>
      <c r="I45" s="37">
        <v>237260.4</v>
      </c>
      <c r="J45" s="38">
        <v>0</v>
      </c>
      <c r="K45" s="37">
        <f t="shared" si="2"/>
        <v>237260.4</v>
      </c>
      <c r="L45" s="28" t="str">
        <f t="shared" si="3"/>
        <v>Not Obligated</v>
      </c>
      <c r="M45" s="40">
        <v>42143</v>
      </c>
      <c r="N45" s="40"/>
      <c r="O45" s="40"/>
      <c r="P45" s="40">
        <v>45394</v>
      </c>
      <c r="V45" s="41"/>
      <c r="W45" s="39"/>
      <c r="X45" s="35"/>
    </row>
    <row r="46" spans="1:24" ht="14.25" customHeight="1" x14ac:dyDescent="0.25">
      <c r="A46" s="41" t="s">
        <v>32</v>
      </c>
      <c r="B46" s="39" t="s">
        <v>341</v>
      </c>
      <c r="C46" s="35" t="s">
        <v>33</v>
      </c>
      <c r="D46" s="39" t="s">
        <v>342</v>
      </c>
      <c r="E46" s="35" t="s">
        <v>20</v>
      </c>
      <c r="F46" s="35" t="s">
        <v>20</v>
      </c>
      <c r="G46" s="36" t="s">
        <v>343</v>
      </c>
      <c r="H46" t="s">
        <v>344</v>
      </c>
      <c r="I46" s="37">
        <v>489771.86310000002</v>
      </c>
      <c r="J46" s="38">
        <v>0</v>
      </c>
      <c r="K46" s="37">
        <f t="shared" si="2"/>
        <v>489771.86310000002</v>
      </c>
      <c r="L46" s="28" t="str">
        <f t="shared" si="3"/>
        <v>Not Obligated</v>
      </c>
      <c r="M46" s="40">
        <v>41527</v>
      </c>
      <c r="N46" s="40">
        <v>43602</v>
      </c>
      <c r="O46" s="40"/>
      <c r="P46" s="40">
        <v>45324</v>
      </c>
      <c r="Q46" s="27" t="s">
        <v>345</v>
      </c>
      <c r="V46" s="41"/>
      <c r="W46" s="39"/>
      <c r="X46" s="35"/>
    </row>
    <row r="47" spans="1:24" ht="14.25" customHeight="1" x14ac:dyDescent="0.25">
      <c r="A47" s="41" t="s">
        <v>32</v>
      </c>
      <c r="B47" s="39" t="s">
        <v>330</v>
      </c>
      <c r="C47" s="35" t="s">
        <v>33</v>
      </c>
      <c r="D47" s="39" t="s">
        <v>331</v>
      </c>
      <c r="E47" s="35" t="s">
        <v>58</v>
      </c>
      <c r="F47" s="35" t="s">
        <v>20</v>
      </c>
      <c r="G47" s="36" t="s">
        <v>332</v>
      </c>
      <c r="H47" t="s">
        <v>333</v>
      </c>
      <c r="I47" s="37">
        <v>2877796</v>
      </c>
      <c r="J47" s="38">
        <v>2877796</v>
      </c>
      <c r="K47" s="37">
        <f t="shared" si="2"/>
        <v>0</v>
      </c>
      <c r="L47" s="28" t="str">
        <f t="shared" si="3"/>
        <v>OK</v>
      </c>
      <c r="M47" s="40">
        <v>42459</v>
      </c>
      <c r="N47" s="40">
        <v>45011</v>
      </c>
      <c r="O47" s="40">
        <v>46134</v>
      </c>
      <c r="P47" s="40">
        <v>46195</v>
      </c>
      <c r="Q47" s="27" t="s">
        <v>127</v>
      </c>
      <c r="V47" s="41"/>
      <c r="W47" s="39"/>
      <c r="X47" s="35"/>
    </row>
    <row r="48" spans="1:24" ht="14.25" customHeight="1" x14ac:dyDescent="0.25">
      <c r="A48" s="41" t="s">
        <v>32</v>
      </c>
      <c r="B48" s="39" t="s">
        <v>102</v>
      </c>
      <c r="C48" s="35" t="s">
        <v>33</v>
      </c>
      <c r="D48" s="39" t="s">
        <v>103</v>
      </c>
      <c r="E48" s="35" t="s">
        <v>20</v>
      </c>
      <c r="F48" s="35" t="s">
        <v>20</v>
      </c>
      <c r="G48" s="36" t="s">
        <v>104</v>
      </c>
      <c r="H48" t="s">
        <v>105</v>
      </c>
      <c r="I48" s="37">
        <v>94426.983300000007</v>
      </c>
      <c r="J48" s="38">
        <v>0</v>
      </c>
      <c r="K48" s="37">
        <f t="shared" si="2"/>
        <v>94426.983300000007</v>
      </c>
      <c r="L48" s="28" t="str">
        <f t="shared" si="3"/>
        <v>Not Obligated</v>
      </c>
      <c r="M48" s="40">
        <v>41844</v>
      </c>
      <c r="N48" s="40">
        <v>44690</v>
      </c>
      <c r="O48" s="40">
        <v>45362</v>
      </c>
      <c r="P48" s="40">
        <v>46155</v>
      </c>
      <c r="Q48" s="27" t="s">
        <v>106</v>
      </c>
      <c r="V48" s="41"/>
      <c r="W48" s="39"/>
      <c r="X48" s="35"/>
    </row>
    <row r="49" spans="1:24" ht="14.25" customHeight="1" x14ac:dyDescent="0.25">
      <c r="A49" s="41" t="s">
        <v>32</v>
      </c>
      <c r="B49" s="39" t="s">
        <v>102</v>
      </c>
      <c r="C49" s="35" t="s">
        <v>33</v>
      </c>
      <c r="D49" s="39" t="s">
        <v>103</v>
      </c>
      <c r="E49" s="35" t="s">
        <v>58</v>
      </c>
      <c r="F49" s="35" t="s">
        <v>20</v>
      </c>
      <c r="G49" s="36" t="s">
        <v>447</v>
      </c>
      <c r="H49" t="s">
        <v>448</v>
      </c>
      <c r="I49" s="37">
        <v>185000</v>
      </c>
      <c r="J49" s="38">
        <v>185000</v>
      </c>
      <c r="K49" s="37">
        <f t="shared" si="2"/>
        <v>0</v>
      </c>
      <c r="L49" s="28" t="str">
        <f t="shared" si="3"/>
        <v>OK</v>
      </c>
      <c r="M49" s="40">
        <v>43794</v>
      </c>
      <c r="N49" s="40">
        <v>46097</v>
      </c>
      <c r="O49" s="40"/>
      <c r="P49" s="40">
        <v>46099</v>
      </c>
      <c r="Q49" s="27" t="s">
        <v>159</v>
      </c>
      <c r="V49" s="41"/>
      <c r="W49" s="39"/>
      <c r="X49" s="35"/>
    </row>
    <row r="50" spans="1:24" ht="14.25" customHeight="1" x14ac:dyDescent="0.25">
      <c r="A50" s="41" t="s">
        <v>32</v>
      </c>
      <c r="B50" s="39" t="s">
        <v>102</v>
      </c>
      <c r="C50" s="35" t="s">
        <v>33</v>
      </c>
      <c r="D50" s="39" t="s">
        <v>103</v>
      </c>
      <c r="E50" s="35" t="s">
        <v>58</v>
      </c>
      <c r="F50" s="35" t="s">
        <v>20</v>
      </c>
      <c r="G50" s="36" t="s">
        <v>261</v>
      </c>
      <c r="H50" t="s">
        <v>262</v>
      </c>
      <c r="I50" s="37">
        <v>53931</v>
      </c>
      <c r="J50" s="38">
        <v>0</v>
      </c>
      <c r="K50" s="37">
        <f t="shared" si="2"/>
        <v>53931</v>
      </c>
      <c r="L50" s="28" t="str">
        <f t="shared" si="3"/>
        <v>Not Obligated</v>
      </c>
      <c r="M50" s="40">
        <v>41516</v>
      </c>
      <c r="N50" s="40"/>
      <c r="O50" s="40">
        <v>44666</v>
      </c>
      <c r="P50" s="40">
        <v>45316</v>
      </c>
      <c r="Q50" s="27" t="s">
        <v>263</v>
      </c>
      <c r="V50" s="41"/>
      <c r="W50" s="39"/>
      <c r="X50" s="35"/>
    </row>
    <row r="51" spans="1:24" ht="14.25" customHeight="1" x14ac:dyDescent="0.25">
      <c r="A51" s="41" t="s">
        <v>34</v>
      </c>
      <c r="B51" s="39" t="s">
        <v>139</v>
      </c>
      <c r="C51" s="35" t="s">
        <v>35</v>
      </c>
      <c r="D51" s="39" t="s">
        <v>547</v>
      </c>
      <c r="E51" s="35" t="s">
        <v>20</v>
      </c>
      <c r="F51" s="35" t="s">
        <v>20</v>
      </c>
      <c r="G51" s="36" t="s">
        <v>548</v>
      </c>
      <c r="H51" t="s">
        <v>549</v>
      </c>
      <c r="I51" s="37">
        <v>640000</v>
      </c>
      <c r="J51" s="38">
        <v>640000</v>
      </c>
      <c r="K51" s="37">
        <f t="shared" si="2"/>
        <v>0</v>
      </c>
      <c r="L51" s="28" t="str">
        <f t="shared" si="3"/>
        <v>OK</v>
      </c>
      <c r="M51" s="40">
        <v>46085</v>
      </c>
      <c r="N51" s="40"/>
      <c r="O51" s="40"/>
      <c r="P51" s="40"/>
      <c r="Q51" s="27" t="s">
        <v>159</v>
      </c>
      <c r="V51" s="41"/>
      <c r="W51" s="39"/>
      <c r="X51" s="35"/>
    </row>
    <row r="52" spans="1:24" ht="14.25" customHeight="1" x14ac:dyDescent="0.25">
      <c r="A52" s="41" t="s">
        <v>34</v>
      </c>
      <c r="B52" s="39" t="s">
        <v>139</v>
      </c>
      <c r="C52" s="35" t="s">
        <v>35</v>
      </c>
      <c r="D52" s="39" t="s">
        <v>388</v>
      </c>
      <c r="E52" s="35" t="s">
        <v>20</v>
      </c>
      <c r="F52" s="35" t="s">
        <v>20</v>
      </c>
      <c r="G52" s="36" t="s">
        <v>389</v>
      </c>
      <c r="H52" t="s">
        <v>390</v>
      </c>
      <c r="I52" s="37">
        <v>361260</v>
      </c>
      <c r="J52" s="38"/>
      <c r="K52" s="37">
        <f t="shared" si="2"/>
        <v>361260</v>
      </c>
      <c r="L52" s="28" t="str">
        <f t="shared" si="3"/>
        <v>Not Obligated</v>
      </c>
      <c r="M52" s="40"/>
      <c r="N52" s="40"/>
      <c r="O52" s="40"/>
      <c r="P52" s="40"/>
      <c r="Q52" s="27" t="s">
        <v>391</v>
      </c>
      <c r="V52" s="41"/>
      <c r="W52" s="39"/>
      <c r="X52" s="35"/>
    </row>
    <row r="53" spans="1:24" ht="14.25" customHeight="1" x14ac:dyDescent="0.25">
      <c r="A53" s="41" t="s">
        <v>34</v>
      </c>
      <c r="B53" s="39" t="s">
        <v>139</v>
      </c>
      <c r="C53" s="35" t="s">
        <v>35</v>
      </c>
      <c r="D53" s="39" t="s">
        <v>140</v>
      </c>
      <c r="E53" s="35" t="s">
        <v>141</v>
      </c>
      <c r="F53" s="35" t="s">
        <v>20</v>
      </c>
      <c r="G53" s="36" t="s">
        <v>142</v>
      </c>
      <c r="H53" t="s">
        <v>143</v>
      </c>
      <c r="I53" s="37">
        <v>284561.97899999999</v>
      </c>
      <c r="J53" s="38">
        <v>284562</v>
      </c>
      <c r="K53" s="37">
        <f t="shared" si="2"/>
        <v>-2.1000000007916242E-2</v>
      </c>
      <c r="L53" s="28" t="str">
        <f t="shared" si="3"/>
        <v>OK</v>
      </c>
      <c r="M53" s="40">
        <v>40667</v>
      </c>
      <c r="N53" s="40">
        <v>42867</v>
      </c>
      <c r="O53" s="40">
        <v>44816</v>
      </c>
      <c r="P53" s="40">
        <v>46162</v>
      </c>
      <c r="Q53" s="27" t="s">
        <v>74</v>
      </c>
      <c r="V53" s="41"/>
      <c r="W53" s="39"/>
      <c r="X53" s="35"/>
    </row>
    <row r="54" spans="1:24" ht="14.25" customHeight="1" x14ac:dyDescent="0.25">
      <c r="A54" s="41" t="s">
        <v>34</v>
      </c>
      <c r="B54" s="39" t="s">
        <v>257</v>
      </c>
      <c r="C54" s="35" t="s">
        <v>35</v>
      </c>
      <c r="D54" s="39" t="s">
        <v>518</v>
      </c>
      <c r="E54" s="35" t="s">
        <v>58</v>
      </c>
      <c r="F54" s="35" t="s">
        <v>20</v>
      </c>
      <c r="G54" s="36" t="s">
        <v>519</v>
      </c>
      <c r="H54" t="s">
        <v>520</v>
      </c>
      <c r="I54" s="37">
        <v>987109.5</v>
      </c>
      <c r="J54" s="38">
        <v>987110</v>
      </c>
      <c r="K54" s="37">
        <f t="shared" si="2"/>
        <v>-0.5</v>
      </c>
      <c r="L54" s="28" t="str">
        <f t="shared" si="3"/>
        <v>OK</v>
      </c>
      <c r="M54" s="40">
        <v>46105</v>
      </c>
      <c r="N54" s="40"/>
      <c r="O54" s="40"/>
      <c r="P54" s="40"/>
      <c r="Q54" s="27" t="s">
        <v>159</v>
      </c>
      <c r="V54" s="41"/>
      <c r="W54" s="39"/>
      <c r="X54" s="35"/>
    </row>
    <row r="55" spans="1:24" ht="14.25" customHeight="1" x14ac:dyDescent="0.25">
      <c r="A55" s="41" t="s">
        <v>34</v>
      </c>
      <c r="B55" s="39" t="s">
        <v>257</v>
      </c>
      <c r="C55" s="35" t="s">
        <v>35</v>
      </c>
      <c r="D55" s="39" t="s">
        <v>518</v>
      </c>
      <c r="E55" s="35" t="s">
        <v>58</v>
      </c>
      <c r="F55" s="35" t="s">
        <v>20</v>
      </c>
      <c r="G55" s="36" t="s">
        <v>582</v>
      </c>
      <c r="H55" t="s">
        <v>583</v>
      </c>
      <c r="I55" s="37">
        <v>23903.1</v>
      </c>
      <c r="J55" s="38">
        <v>23903</v>
      </c>
      <c r="K55" s="37">
        <f t="shared" si="2"/>
        <v>9.9999999998544808E-2</v>
      </c>
      <c r="L55" s="28" t="str">
        <f t="shared" si="3"/>
        <v>OK</v>
      </c>
      <c r="M55" s="40">
        <v>46078</v>
      </c>
      <c r="N55" s="40"/>
      <c r="O55" s="40"/>
      <c r="P55" s="40"/>
      <c r="Q55" s="27" t="s">
        <v>113</v>
      </c>
      <c r="V55" s="41"/>
      <c r="W55" s="39"/>
      <c r="X55" s="35"/>
    </row>
    <row r="56" spans="1:24" ht="14.25" customHeight="1" x14ac:dyDescent="0.25">
      <c r="A56" s="41" t="s">
        <v>34</v>
      </c>
      <c r="B56" s="39" t="s">
        <v>257</v>
      </c>
      <c r="C56" s="35" t="s">
        <v>35</v>
      </c>
      <c r="D56" s="39" t="s">
        <v>382</v>
      </c>
      <c r="E56" s="35" t="s">
        <v>20</v>
      </c>
      <c r="F56" s="35" t="s">
        <v>20</v>
      </c>
      <c r="G56" s="36" t="s">
        <v>598</v>
      </c>
      <c r="H56" t="s">
        <v>599</v>
      </c>
      <c r="I56" s="37">
        <v>320478.59999999998</v>
      </c>
      <c r="J56" s="38">
        <v>0</v>
      </c>
      <c r="K56" s="37">
        <f t="shared" si="2"/>
        <v>320478.59999999998</v>
      </c>
      <c r="L56" s="28" t="str">
        <f t="shared" si="3"/>
        <v>Not Obligated</v>
      </c>
      <c r="M56" s="40">
        <v>42888</v>
      </c>
      <c r="N56" s="40"/>
      <c r="O56" s="40"/>
      <c r="P56" s="40">
        <v>46162</v>
      </c>
      <c r="V56" s="41"/>
      <c r="W56" s="39"/>
      <c r="X56" s="35"/>
    </row>
    <row r="57" spans="1:24" ht="14.25" customHeight="1" x14ac:dyDescent="0.25">
      <c r="A57" s="41" t="s">
        <v>34</v>
      </c>
      <c r="B57" s="39" t="s">
        <v>257</v>
      </c>
      <c r="C57" s="35" t="s">
        <v>35</v>
      </c>
      <c r="D57" s="39" t="s">
        <v>382</v>
      </c>
      <c r="E57" s="35" t="s">
        <v>20</v>
      </c>
      <c r="F57" s="35" t="s">
        <v>20</v>
      </c>
      <c r="G57" s="36" t="s">
        <v>383</v>
      </c>
      <c r="H57" t="s">
        <v>384</v>
      </c>
      <c r="I57" s="37">
        <v>74900</v>
      </c>
      <c r="J57" s="38">
        <v>74900</v>
      </c>
      <c r="K57" s="37">
        <f t="shared" si="2"/>
        <v>0</v>
      </c>
      <c r="L57" s="28" t="str">
        <f t="shared" si="3"/>
        <v>OK</v>
      </c>
      <c r="M57" s="40">
        <v>46105</v>
      </c>
      <c r="N57" s="40"/>
      <c r="O57" s="40"/>
      <c r="P57" s="40"/>
      <c r="Q57" s="27" t="s">
        <v>159</v>
      </c>
      <c r="V57" s="41"/>
      <c r="W57" s="39"/>
      <c r="X57" s="35"/>
    </row>
    <row r="58" spans="1:24" ht="14.25" customHeight="1" x14ac:dyDescent="0.25">
      <c r="A58" s="41" t="s">
        <v>34</v>
      </c>
      <c r="B58" s="39" t="s">
        <v>257</v>
      </c>
      <c r="C58" s="35" t="s">
        <v>35</v>
      </c>
      <c r="D58" s="39" t="s">
        <v>508</v>
      </c>
      <c r="E58" s="35" t="s">
        <v>141</v>
      </c>
      <c r="F58" s="35" t="s">
        <v>20</v>
      </c>
      <c r="G58" s="36" t="s">
        <v>509</v>
      </c>
      <c r="H58" t="s">
        <v>510</v>
      </c>
      <c r="I58" s="37">
        <v>177060</v>
      </c>
      <c r="J58" s="38">
        <v>177060</v>
      </c>
      <c r="K58" s="37">
        <f t="shared" si="2"/>
        <v>0</v>
      </c>
      <c r="L58" s="28" t="str">
        <f t="shared" si="3"/>
        <v>OK</v>
      </c>
      <c r="M58" s="40">
        <v>43164</v>
      </c>
      <c r="N58" s="40"/>
      <c r="O58" s="40"/>
      <c r="P58" s="40">
        <v>46141</v>
      </c>
      <c r="Q58" s="27" t="s">
        <v>74</v>
      </c>
      <c r="V58" s="41"/>
      <c r="W58" s="39"/>
      <c r="X58" s="35"/>
    </row>
    <row r="59" spans="1:24" ht="14.25" customHeight="1" x14ac:dyDescent="0.25">
      <c r="A59" s="41" t="s">
        <v>34</v>
      </c>
      <c r="B59" s="39" t="s">
        <v>257</v>
      </c>
      <c r="C59" s="35" t="s">
        <v>35</v>
      </c>
      <c r="D59" s="39" t="s">
        <v>258</v>
      </c>
      <c r="E59" s="35" t="s">
        <v>20</v>
      </c>
      <c r="F59" s="35" t="s">
        <v>20</v>
      </c>
      <c r="G59" s="36" t="s">
        <v>259</v>
      </c>
      <c r="H59" t="s">
        <v>260</v>
      </c>
      <c r="I59" s="37">
        <v>3202130.1</v>
      </c>
      <c r="J59" s="38">
        <v>3202130</v>
      </c>
      <c r="K59" s="37">
        <f t="shared" si="2"/>
        <v>0.10000000009313226</v>
      </c>
      <c r="L59" s="28" t="str">
        <f t="shared" si="3"/>
        <v>OK</v>
      </c>
      <c r="M59" s="40">
        <v>43788</v>
      </c>
      <c r="N59" s="40"/>
      <c r="O59" s="40">
        <v>46052</v>
      </c>
      <c r="P59" s="40">
        <v>45975</v>
      </c>
      <c r="Q59" s="27" t="s">
        <v>134</v>
      </c>
      <c r="V59" s="41"/>
      <c r="W59" s="39"/>
      <c r="X59" s="35"/>
    </row>
    <row r="60" spans="1:24" ht="14.25" customHeight="1" x14ac:dyDescent="0.25">
      <c r="A60" s="41" t="s">
        <v>34</v>
      </c>
      <c r="B60" s="39" t="s">
        <v>317</v>
      </c>
      <c r="C60" s="35" t="s">
        <v>35</v>
      </c>
      <c r="D60" s="39" t="s">
        <v>318</v>
      </c>
      <c r="E60" s="35" t="s">
        <v>141</v>
      </c>
      <c r="F60" s="35" t="s">
        <v>20</v>
      </c>
      <c r="G60" s="36" t="s">
        <v>319</v>
      </c>
      <c r="H60" t="s">
        <v>320</v>
      </c>
      <c r="I60" s="37">
        <v>70000000</v>
      </c>
      <c r="J60" s="38">
        <v>70000000</v>
      </c>
      <c r="K60" s="37">
        <f t="shared" si="2"/>
        <v>0</v>
      </c>
      <c r="L60" s="28" t="str">
        <f t="shared" si="3"/>
        <v>OK</v>
      </c>
      <c r="M60" s="40">
        <v>43546</v>
      </c>
      <c r="N60" s="40"/>
      <c r="O60" s="40">
        <v>45915</v>
      </c>
      <c r="P60" s="40">
        <v>46211</v>
      </c>
      <c r="Q60" s="27" t="s">
        <v>113</v>
      </c>
      <c r="V60" s="41"/>
      <c r="W60" s="39"/>
      <c r="X60" s="35"/>
    </row>
    <row r="61" spans="1:24" ht="14.25" customHeight="1" x14ac:dyDescent="0.25">
      <c r="A61" s="41" t="s">
        <v>34</v>
      </c>
      <c r="B61" s="39" t="s">
        <v>317</v>
      </c>
      <c r="C61" s="35" t="s">
        <v>35</v>
      </c>
      <c r="D61" s="39" t="s">
        <v>429</v>
      </c>
      <c r="E61" s="35" t="s">
        <v>20</v>
      </c>
      <c r="F61" s="35" t="s">
        <v>20</v>
      </c>
      <c r="G61" s="36" t="s">
        <v>552</v>
      </c>
      <c r="H61" t="s">
        <v>553</v>
      </c>
      <c r="I61" s="37">
        <v>221325</v>
      </c>
      <c r="J61" s="38">
        <v>0</v>
      </c>
      <c r="K61" s="37">
        <f t="shared" si="2"/>
        <v>221325</v>
      </c>
      <c r="L61" s="28" t="str">
        <f t="shared" si="3"/>
        <v>Not Obligated</v>
      </c>
      <c r="M61" s="40">
        <v>41386</v>
      </c>
      <c r="N61" s="40"/>
      <c r="O61" s="40"/>
      <c r="P61" s="40">
        <v>46150</v>
      </c>
      <c r="Q61" s="27" t="s">
        <v>554</v>
      </c>
      <c r="V61" s="41"/>
      <c r="W61" s="39"/>
      <c r="X61" s="35"/>
    </row>
    <row r="62" spans="1:24" ht="14.25" customHeight="1" x14ac:dyDescent="0.25">
      <c r="A62" s="41" t="s">
        <v>34</v>
      </c>
      <c r="B62" s="39" t="s">
        <v>317</v>
      </c>
      <c r="C62" s="35" t="s">
        <v>35</v>
      </c>
      <c r="D62" s="39" t="s">
        <v>429</v>
      </c>
      <c r="E62" s="35" t="s">
        <v>58</v>
      </c>
      <c r="F62" s="35" t="s">
        <v>20</v>
      </c>
      <c r="G62" s="36" t="s">
        <v>430</v>
      </c>
      <c r="H62" t="s">
        <v>431</v>
      </c>
      <c r="I62" s="37">
        <v>81252</v>
      </c>
      <c r="J62" s="38">
        <v>81253</v>
      </c>
      <c r="K62" s="37">
        <f t="shared" si="2"/>
        <v>-1</v>
      </c>
      <c r="L62" s="28" t="str">
        <f t="shared" si="3"/>
        <v>OK</v>
      </c>
      <c r="M62" s="40">
        <v>41422</v>
      </c>
      <c r="N62" s="40">
        <v>46232</v>
      </c>
      <c r="O62" s="40"/>
      <c r="P62" s="40">
        <v>46164</v>
      </c>
      <c r="Q62" s="27" t="s">
        <v>74</v>
      </c>
      <c r="V62" s="41"/>
      <c r="W62" s="39"/>
      <c r="X62" s="35"/>
    </row>
    <row r="63" spans="1:24" ht="14.25" customHeight="1" x14ac:dyDescent="0.25">
      <c r="A63" s="41" t="s">
        <v>34</v>
      </c>
      <c r="B63" s="39" t="s">
        <v>317</v>
      </c>
      <c r="C63" s="35" t="s">
        <v>35</v>
      </c>
      <c r="D63" s="39" t="s">
        <v>429</v>
      </c>
      <c r="E63" s="35" t="s">
        <v>58</v>
      </c>
      <c r="F63" s="35" t="s">
        <v>20</v>
      </c>
      <c r="G63" s="36" t="s">
        <v>568</v>
      </c>
      <c r="H63" t="s">
        <v>569</v>
      </c>
      <c r="I63" s="37">
        <v>101000</v>
      </c>
      <c r="J63" s="38">
        <v>101000</v>
      </c>
      <c r="K63" s="37">
        <f t="shared" si="2"/>
        <v>0</v>
      </c>
      <c r="L63" s="28" t="str">
        <f t="shared" si="3"/>
        <v>OK</v>
      </c>
      <c r="M63" s="40">
        <v>41355</v>
      </c>
      <c r="N63" s="40">
        <v>44705</v>
      </c>
      <c r="O63" s="40"/>
      <c r="P63" s="40">
        <v>46083</v>
      </c>
      <c r="Q63" s="27" t="s">
        <v>110</v>
      </c>
      <c r="V63" s="41"/>
      <c r="W63" s="39"/>
      <c r="X63" s="35"/>
    </row>
    <row r="64" spans="1:24" ht="14.25" customHeight="1" x14ac:dyDescent="0.25">
      <c r="A64" s="41" t="s">
        <v>34</v>
      </c>
      <c r="B64" s="39" t="s">
        <v>317</v>
      </c>
      <c r="C64" s="35" t="s">
        <v>35</v>
      </c>
      <c r="D64" s="39" t="s">
        <v>456</v>
      </c>
      <c r="E64" s="35" t="s">
        <v>141</v>
      </c>
      <c r="F64" s="35" t="s">
        <v>20</v>
      </c>
      <c r="G64" s="36" t="s">
        <v>457</v>
      </c>
      <c r="H64" t="s">
        <v>458</v>
      </c>
      <c r="I64" s="37">
        <v>645560.76</v>
      </c>
      <c r="J64" s="38"/>
      <c r="K64" s="37">
        <f t="shared" si="2"/>
        <v>645560.76</v>
      </c>
      <c r="L64" s="28" t="str">
        <f t="shared" si="3"/>
        <v>Not Obligated</v>
      </c>
      <c r="M64" s="40"/>
      <c r="N64" s="40"/>
      <c r="O64" s="40"/>
      <c r="P64" s="40"/>
      <c r="V64" s="41"/>
      <c r="W64" s="39"/>
      <c r="X64" s="35"/>
    </row>
    <row r="65" spans="1:24" ht="14.25" customHeight="1" x14ac:dyDescent="0.25">
      <c r="A65" s="41" t="s">
        <v>34</v>
      </c>
      <c r="B65" s="39" t="s">
        <v>317</v>
      </c>
      <c r="C65" s="35" t="s">
        <v>35</v>
      </c>
      <c r="D65" s="39" t="s">
        <v>456</v>
      </c>
      <c r="E65" s="35" t="s">
        <v>20</v>
      </c>
      <c r="F65" s="35" t="s">
        <v>20</v>
      </c>
      <c r="G65" s="36" t="s">
        <v>506</v>
      </c>
      <c r="H65" t="s">
        <v>507</v>
      </c>
      <c r="I65" s="37">
        <v>719520</v>
      </c>
      <c r="J65" s="38"/>
      <c r="K65" s="37">
        <f t="shared" si="2"/>
        <v>719520</v>
      </c>
      <c r="L65" s="28" t="str">
        <f t="shared" si="3"/>
        <v>Not Obligated</v>
      </c>
      <c r="M65" s="40"/>
      <c r="N65" s="40"/>
      <c r="O65" s="40"/>
      <c r="P65" s="40"/>
      <c r="V65" s="41"/>
      <c r="W65" s="39"/>
      <c r="X65" s="35"/>
    </row>
    <row r="66" spans="1:24" ht="14.25" customHeight="1" x14ac:dyDescent="0.25">
      <c r="A66" s="41" t="s">
        <v>34</v>
      </c>
      <c r="B66" s="39" t="s">
        <v>317</v>
      </c>
      <c r="C66" s="35" t="s">
        <v>35</v>
      </c>
      <c r="D66" s="39" t="s">
        <v>456</v>
      </c>
      <c r="E66" s="35" t="s">
        <v>20</v>
      </c>
      <c r="F66" s="35" t="s">
        <v>20</v>
      </c>
      <c r="G66" s="36" t="s">
        <v>546</v>
      </c>
      <c r="H66" t="s">
        <v>458</v>
      </c>
      <c r="I66" s="37">
        <v>666880</v>
      </c>
      <c r="J66" s="38"/>
      <c r="K66" s="37">
        <f t="shared" ref="K66:K97" si="4">I66-J66</f>
        <v>666880</v>
      </c>
      <c r="L66" s="28" t="str">
        <f t="shared" ref="L66:L97" si="5">IF(OR(I66=0,I66-ABS(J66)&lt;5000),"OK","Not Obligated")</f>
        <v>Not Obligated</v>
      </c>
      <c r="M66" s="40"/>
      <c r="N66" s="40"/>
      <c r="O66" s="40"/>
      <c r="P66" s="40"/>
      <c r="V66" s="41"/>
      <c r="W66" s="39"/>
      <c r="X66" s="35"/>
    </row>
    <row r="67" spans="1:24" ht="14.25" customHeight="1" x14ac:dyDescent="0.25">
      <c r="A67" s="41" t="s">
        <v>34</v>
      </c>
      <c r="B67" s="39" t="s">
        <v>317</v>
      </c>
      <c r="C67" s="35" t="s">
        <v>35</v>
      </c>
      <c r="D67" s="39" t="s">
        <v>593</v>
      </c>
      <c r="E67" s="35" t="s">
        <v>20</v>
      </c>
      <c r="F67" s="35" t="s">
        <v>20</v>
      </c>
      <c r="G67" s="36" t="s">
        <v>594</v>
      </c>
      <c r="H67" t="s">
        <v>595</v>
      </c>
      <c r="I67" s="37">
        <v>173600</v>
      </c>
      <c r="J67" s="38">
        <v>173600</v>
      </c>
      <c r="K67" s="37">
        <f t="shared" si="4"/>
        <v>0</v>
      </c>
      <c r="L67" s="28" t="str">
        <f t="shared" si="5"/>
        <v>OK</v>
      </c>
      <c r="M67" s="40">
        <v>46043</v>
      </c>
      <c r="N67" s="40"/>
      <c r="O67" s="40"/>
      <c r="P67" s="40"/>
      <c r="Q67" s="27" t="s">
        <v>134</v>
      </c>
      <c r="V67" s="41"/>
      <c r="W67" s="39"/>
      <c r="X67" s="35"/>
    </row>
    <row r="68" spans="1:24" ht="14.25" customHeight="1" x14ac:dyDescent="0.25">
      <c r="A68" s="41" t="s">
        <v>34</v>
      </c>
      <c r="B68" s="39" t="s">
        <v>168</v>
      </c>
      <c r="C68" s="35" t="s">
        <v>35</v>
      </c>
      <c r="D68" s="39" t="s">
        <v>169</v>
      </c>
      <c r="E68" s="35" t="s">
        <v>58</v>
      </c>
      <c r="F68" s="35" t="s">
        <v>20</v>
      </c>
      <c r="G68" s="36" t="s">
        <v>170</v>
      </c>
      <c r="H68" t="s">
        <v>171</v>
      </c>
      <c r="I68" s="37">
        <v>3267000</v>
      </c>
      <c r="J68" s="38">
        <v>0</v>
      </c>
      <c r="K68" s="37">
        <f t="shared" si="4"/>
        <v>3267000</v>
      </c>
      <c r="L68" s="28" t="str">
        <f t="shared" si="5"/>
        <v>Not Obligated</v>
      </c>
      <c r="M68" s="40">
        <v>41730</v>
      </c>
      <c r="N68" s="40">
        <v>44690</v>
      </c>
      <c r="O68" s="40">
        <v>45540</v>
      </c>
      <c r="P68" s="40">
        <v>46164</v>
      </c>
      <c r="Q68" s="27" t="s">
        <v>172</v>
      </c>
      <c r="V68" s="41"/>
      <c r="W68" s="39"/>
      <c r="X68" s="35"/>
    </row>
    <row r="69" spans="1:24" ht="14.25" customHeight="1" x14ac:dyDescent="0.25">
      <c r="A69" s="41" t="s">
        <v>34</v>
      </c>
      <c r="B69" s="39" t="s">
        <v>168</v>
      </c>
      <c r="C69" s="35" t="s">
        <v>35</v>
      </c>
      <c r="D69" s="39" t="s">
        <v>169</v>
      </c>
      <c r="E69" s="35" t="s">
        <v>20</v>
      </c>
      <c r="F69" s="35" t="s">
        <v>20</v>
      </c>
      <c r="G69" s="36" t="s">
        <v>180</v>
      </c>
      <c r="H69" t="s">
        <v>181</v>
      </c>
      <c r="I69" s="37">
        <v>1070512.6922879999</v>
      </c>
      <c r="J69" s="38">
        <v>1070513</v>
      </c>
      <c r="K69" s="37">
        <f t="shared" si="4"/>
        <v>-0.3077120000962168</v>
      </c>
      <c r="L69" s="28" t="str">
        <f t="shared" si="5"/>
        <v>OK</v>
      </c>
      <c r="M69" s="40">
        <v>42551</v>
      </c>
      <c r="N69" s="40">
        <v>44551</v>
      </c>
      <c r="O69" s="40">
        <v>45835</v>
      </c>
      <c r="P69" s="40">
        <v>46150</v>
      </c>
      <c r="Q69" s="27" t="s">
        <v>110</v>
      </c>
      <c r="V69" s="41"/>
      <c r="W69" s="39"/>
      <c r="X69" s="35"/>
    </row>
    <row r="70" spans="1:24" ht="14.25" customHeight="1" x14ac:dyDescent="0.25">
      <c r="A70" s="41" t="s">
        <v>34</v>
      </c>
      <c r="B70" s="39" t="s">
        <v>229</v>
      </c>
      <c r="C70" s="35" t="s">
        <v>35</v>
      </c>
      <c r="D70" s="39" t="s">
        <v>230</v>
      </c>
      <c r="E70" s="35" t="s">
        <v>141</v>
      </c>
      <c r="F70" s="35" t="s">
        <v>20</v>
      </c>
      <c r="G70" s="36" t="s">
        <v>231</v>
      </c>
      <c r="H70" t="s">
        <v>232</v>
      </c>
      <c r="I70" s="37">
        <v>1413191.9957999999</v>
      </c>
      <c r="J70" s="38">
        <v>1243512</v>
      </c>
      <c r="K70" s="37">
        <f t="shared" si="4"/>
        <v>169679.99579999992</v>
      </c>
      <c r="L70" s="28" t="str">
        <f t="shared" si="5"/>
        <v>Not Obligated</v>
      </c>
      <c r="M70" s="40">
        <v>42357</v>
      </c>
      <c r="N70" s="40">
        <v>42913</v>
      </c>
      <c r="O70" s="40">
        <v>43175</v>
      </c>
      <c r="P70" s="40">
        <v>46155</v>
      </c>
      <c r="Q70" s="27" t="s">
        <v>74</v>
      </c>
      <c r="V70" s="41"/>
      <c r="W70" s="39"/>
      <c r="X70" s="35"/>
    </row>
    <row r="71" spans="1:24" ht="14.25" customHeight="1" x14ac:dyDescent="0.25">
      <c r="A71" s="41" t="s">
        <v>34</v>
      </c>
      <c r="B71" s="39" t="s">
        <v>194</v>
      </c>
      <c r="C71" s="35" t="s">
        <v>35</v>
      </c>
      <c r="D71" s="39" t="s">
        <v>422</v>
      </c>
      <c r="E71" s="35" t="s">
        <v>20</v>
      </c>
      <c r="F71" s="35" t="s">
        <v>20</v>
      </c>
      <c r="G71" s="36" t="s">
        <v>425</v>
      </c>
      <c r="H71" t="s">
        <v>426</v>
      </c>
      <c r="I71" s="37">
        <v>304321.875</v>
      </c>
      <c r="J71" s="38">
        <v>0</v>
      </c>
      <c r="K71" s="37">
        <f t="shared" si="4"/>
        <v>304321.875</v>
      </c>
      <c r="L71" s="28" t="str">
        <f t="shared" si="5"/>
        <v>Not Obligated</v>
      </c>
      <c r="M71" s="40">
        <v>40646</v>
      </c>
      <c r="N71" s="40"/>
      <c r="O71" s="40"/>
      <c r="P71" s="40">
        <v>46087</v>
      </c>
      <c r="V71" s="41"/>
      <c r="W71" s="39"/>
      <c r="X71" s="35"/>
    </row>
    <row r="72" spans="1:24" ht="14.25" customHeight="1" x14ac:dyDescent="0.25">
      <c r="A72" s="41" t="s">
        <v>34</v>
      </c>
      <c r="B72" s="39" t="s">
        <v>194</v>
      </c>
      <c r="C72" s="35" t="s">
        <v>35</v>
      </c>
      <c r="D72" s="39" t="s">
        <v>422</v>
      </c>
      <c r="E72" s="35" t="s">
        <v>20</v>
      </c>
      <c r="F72" s="35" t="s">
        <v>20</v>
      </c>
      <c r="G72" s="36" t="s">
        <v>423</v>
      </c>
      <c r="H72" t="s">
        <v>424</v>
      </c>
      <c r="I72" s="37">
        <v>304321.875</v>
      </c>
      <c r="J72" s="38">
        <v>0</v>
      </c>
      <c r="K72" s="37">
        <f t="shared" si="4"/>
        <v>304321.875</v>
      </c>
      <c r="L72" s="28" t="str">
        <f t="shared" si="5"/>
        <v>Not Obligated</v>
      </c>
      <c r="M72" s="40">
        <v>40646</v>
      </c>
      <c r="N72" s="40"/>
      <c r="O72" s="40"/>
      <c r="P72" s="40">
        <v>46087</v>
      </c>
      <c r="V72" s="41"/>
      <c r="W72" s="39"/>
      <c r="X72" s="35"/>
    </row>
    <row r="73" spans="1:24" ht="14.25" customHeight="1" x14ac:dyDescent="0.25">
      <c r="A73" s="41" t="s">
        <v>34</v>
      </c>
      <c r="B73" s="39" t="s">
        <v>194</v>
      </c>
      <c r="C73" s="35" t="s">
        <v>35</v>
      </c>
      <c r="D73" s="39" t="s">
        <v>194</v>
      </c>
      <c r="E73" s="35" t="s">
        <v>20</v>
      </c>
      <c r="F73" s="35" t="s">
        <v>20</v>
      </c>
      <c r="G73" s="36" t="s">
        <v>195</v>
      </c>
      <c r="H73" t="s">
        <v>196</v>
      </c>
      <c r="I73" s="37">
        <v>6091572.2400000002</v>
      </c>
      <c r="J73" s="38">
        <v>6091572</v>
      </c>
      <c r="K73" s="37">
        <f t="shared" si="4"/>
        <v>0.24000000022351742</v>
      </c>
      <c r="L73" s="28" t="str">
        <f t="shared" si="5"/>
        <v>OK</v>
      </c>
      <c r="M73" s="40">
        <v>43260</v>
      </c>
      <c r="N73" s="40"/>
      <c r="O73" s="40">
        <v>45891</v>
      </c>
      <c r="P73" s="40">
        <v>46162</v>
      </c>
      <c r="Q73" s="27" t="s">
        <v>113</v>
      </c>
      <c r="V73" s="41"/>
      <c r="W73" s="39"/>
      <c r="X73" s="35"/>
    </row>
    <row r="74" spans="1:24" ht="14.25" customHeight="1" x14ac:dyDescent="0.25">
      <c r="A74" s="41" t="s">
        <v>34</v>
      </c>
      <c r="B74" s="39" t="s">
        <v>194</v>
      </c>
      <c r="C74" s="35" t="s">
        <v>35</v>
      </c>
      <c r="D74" s="39" t="s">
        <v>273</v>
      </c>
      <c r="E74" s="35" t="s">
        <v>20</v>
      </c>
      <c r="F74" s="35" t="s">
        <v>20</v>
      </c>
      <c r="G74" s="36" t="s">
        <v>602</v>
      </c>
      <c r="H74" t="s">
        <v>603</v>
      </c>
      <c r="I74" s="37">
        <v>32064</v>
      </c>
      <c r="J74" s="38">
        <v>0</v>
      </c>
      <c r="K74" s="37">
        <f t="shared" si="4"/>
        <v>32064</v>
      </c>
      <c r="L74" s="28" t="str">
        <f t="shared" si="5"/>
        <v>Not Obligated</v>
      </c>
      <c r="M74" s="40">
        <v>45349</v>
      </c>
      <c r="N74" s="40"/>
      <c r="O74" s="40"/>
      <c r="P74" s="40">
        <v>46155</v>
      </c>
      <c r="Q74" s="27" t="s">
        <v>604</v>
      </c>
      <c r="V74" s="41"/>
      <c r="W74" s="39"/>
      <c r="X74" s="35"/>
    </row>
    <row r="75" spans="1:24" ht="14.25" customHeight="1" x14ac:dyDescent="0.25">
      <c r="A75" s="41" t="s">
        <v>34</v>
      </c>
      <c r="B75" s="39" t="s">
        <v>194</v>
      </c>
      <c r="C75" s="35" t="s">
        <v>35</v>
      </c>
      <c r="D75" s="39" t="s">
        <v>273</v>
      </c>
      <c r="E75" s="35" t="s">
        <v>20</v>
      </c>
      <c r="F75" s="35" t="s">
        <v>20</v>
      </c>
      <c r="G75" s="36" t="s">
        <v>274</v>
      </c>
      <c r="H75" t="s">
        <v>275</v>
      </c>
      <c r="I75" s="37">
        <v>1268526.8933999999</v>
      </c>
      <c r="J75" s="38">
        <v>1268527</v>
      </c>
      <c r="K75" s="37">
        <f t="shared" si="4"/>
        <v>-0.10660000005736947</v>
      </c>
      <c r="L75" s="28" t="str">
        <f t="shared" si="5"/>
        <v>OK</v>
      </c>
      <c r="M75" s="40">
        <v>43788</v>
      </c>
      <c r="N75" s="40"/>
      <c r="O75" s="40">
        <v>46079</v>
      </c>
      <c r="P75" s="40">
        <v>46185</v>
      </c>
      <c r="Q75" s="27" t="s">
        <v>113</v>
      </c>
      <c r="V75" s="41"/>
      <c r="W75" s="39"/>
      <c r="X75" s="35"/>
    </row>
    <row r="76" spans="1:24" ht="14.25" customHeight="1" x14ac:dyDescent="0.25">
      <c r="A76" s="41" t="s">
        <v>34</v>
      </c>
      <c r="B76" s="39" t="s">
        <v>164</v>
      </c>
      <c r="C76" s="35" t="s">
        <v>35</v>
      </c>
      <c r="D76" s="39" t="s">
        <v>165</v>
      </c>
      <c r="E76" s="35" t="s">
        <v>58</v>
      </c>
      <c r="F76" s="35" t="s">
        <v>20</v>
      </c>
      <c r="G76" s="36" t="s">
        <v>166</v>
      </c>
      <c r="H76" t="s">
        <v>167</v>
      </c>
      <c r="I76" s="37">
        <v>8114609</v>
      </c>
      <c r="J76" s="38">
        <v>8114609</v>
      </c>
      <c r="K76" s="37">
        <f t="shared" si="4"/>
        <v>0</v>
      </c>
      <c r="L76" s="28" t="str">
        <f t="shared" si="5"/>
        <v>OK</v>
      </c>
      <c r="M76" s="40">
        <v>40984</v>
      </c>
      <c r="N76" s="40">
        <v>43724</v>
      </c>
      <c r="O76" s="40">
        <v>46063</v>
      </c>
      <c r="P76" s="40">
        <v>46129</v>
      </c>
      <c r="Q76" s="27" t="s">
        <v>113</v>
      </c>
      <c r="V76" s="41"/>
      <c r="W76" s="39"/>
      <c r="X76" s="35"/>
    </row>
    <row r="77" spans="1:24" ht="14.25" customHeight="1" x14ac:dyDescent="0.25">
      <c r="A77" s="41" t="s">
        <v>34</v>
      </c>
      <c r="B77" s="39" t="s">
        <v>490</v>
      </c>
      <c r="C77" s="35" t="s">
        <v>35</v>
      </c>
      <c r="D77" s="39" t="s">
        <v>491</v>
      </c>
      <c r="E77" s="35" t="s">
        <v>58</v>
      </c>
      <c r="F77" s="35" t="s">
        <v>20</v>
      </c>
      <c r="G77" s="36" t="s">
        <v>492</v>
      </c>
      <c r="H77" t="s">
        <v>493</v>
      </c>
      <c r="I77" s="37">
        <v>1080000</v>
      </c>
      <c r="J77" s="38">
        <v>0</v>
      </c>
      <c r="K77" s="37">
        <f t="shared" si="4"/>
        <v>1080000</v>
      </c>
      <c r="L77" s="28" t="str">
        <f t="shared" si="5"/>
        <v>Not Obligated</v>
      </c>
      <c r="M77" s="40">
        <v>41898</v>
      </c>
      <c r="N77" s="40">
        <v>45824</v>
      </c>
      <c r="O77" s="40"/>
      <c r="P77" s="40">
        <v>46218</v>
      </c>
      <c r="V77" s="41"/>
      <c r="W77" s="39"/>
      <c r="X77" s="35"/>
    </row>
    <row r="78" spans="1:24" ht="14.25" customHeight="1" x14ac:dyDescent="0.25">
      <c r="A78" s="41" t="s">
        <v>36</v>
      </c>
      <c r="B78" s="39" t="s">
        <v>354</v>
      </c>
      <c r="C78" s="35" t="s">
        <v>37</v>
      </c>
      <c r="D78" s="39" t="s">
        <v>355</v>
      </c>
      <c r="E78" s="35" t="s">
        <v>20</v>
      </c>
      <c r="F78" s="35" t="s">
        <v>20</v>
      </c>
      <c r="G78" s="36" t="s">
        <v>356</v>
      </c>
      <c r="H78" t="s">
        <v>357</v>
      </c>
      <c r="I78" s="37">
        <v>120000</v>
      </c>
      <c r="J78" s="38">
        <v>120000</v>
      </c>
      <c r="K78" s="37">
        <f t="shared" si="4"/>
        <v>0</v>
      </c>
      <c r="L78" s="28" t="str">
        <f t="shared" si="5"/>
        <v>OK</v>
      </c>
      <c r="M78" s="40">
        <v>45316</v>
      </c>
      <c r="N78" s="40"/>
      <c r="O78" s="40"/>
      <c r="P78" s="40">
        <v>46087</v>
      </c>
      <c r="Q78" s="27" t="s">
        <v>127</v>
      </c>
      <c r="V78" s="41"/>
      <c r="W78" s="39"/>
      <c r="X78" s="35"/>
    </row>
    <row r="79" spans="1:24" ht="14.25" customHeight="1" x14ac:dyDescent="0.25">
      <c r="A79" s="41" t="s">
        <v>36</v>
      </c>
      <c r="B79" s="39" t="s">
        <v>354</v>
      </c>
      <c r="C79" s="35" t="s">
        <v>37</v>
      </c>
      <c r="D79" s="39" t="s">
        <v>361</v>
      </c>
      <c r="E79" s="35" t="s">
        <v>20</v>
      </c>
      <c r="F79" s="35" t="s">
        <v>20</v>
      </c>
      <c r="G79" s="36" t="s">
        <v>362</v>
      </c>
      <c r="H79" t="s">
        <v>363</v>
      </c>
      <c r="I79" s="37">
        <v>68063.199999999997</v>
      </c>
      <c r="J79" s="38">
        <v>68063</v>
      </c>
      <c r="K79" s="37">
        <f t="shared" si="4"/>
        <v>0.19999999999708962</v>
      </c>
      <c r="L79" s="28" t="str">
        <f t="shared" si="5"/>
        <v>OK</v>
      </c>
      <c r="M79" s="40">
        <v>46118</v>
      </c>
      <c r="N79" s="40"/>
      <c r="O79" s="40"/>
      <c r="P79" s="40">
        <v>46022</v>
      </c>
      <c r="Q79" s="27" t="s">
        <v>127</v>
      </c>
      <c r="V79" s="41"/>
      <c r="W79" s="39"/>
      <c r="X79" s="35"/>
    </row>
    <row r="80" spans="1:24" ht="14.25" customHeight="1" x14ac:dyDescent="0.25">
      <c r="A80" s="41" t="s">
        <v>36</v>
      </c>
      <c r="B80" s="39" t="s">
        <v>406</v>
      </c>
      <c r="C80" s="35" t="s">
        <v>38</v>
      </c>
      <c r="D80" s="39" t="s">
        <v>407</v>
      </c>
      <c r="E80" s="35" t="s">
        <v>58</v>
      </c>
      <c r="F80" s="35" t="s">
        <v>20</v>
      </c>
      <c r="G80" s="36" t="s">
        <v>408</v>
      </c>
      <c r="H80" t="s">
        <v>409</v>
      </c>
      <c r="I80" s="37">
        <v>1134175</v>
      </c>
      <c r="J80" s="38">
        <v>1134175</v>
      </c>
      <c r="K80" s="37">
        <f t="shared" si="4"/>
        <v>0</v>
      </c>
      <c r="L80" s="28" t="str">
        <f t="shared" si="5"/>
        <v>OK</v>
      </c>
      <c r="M80" s="40">
        <v>44949</v>
      </c>
      <c r="N80" s="40">
        <v>45967</v>
      </c>
      <c r="O80" s="40"/>
      <c r="P80" s="40">
        <v>46178</v>
      </c>
      <c r="Q80" s="27" t="s">
        <v>79</v>
      </c>
      <c r="V80" s="41"/>
      <c r="W80" s="39"/>
      <c r="X80" s="35"/>
    </row>
    <row r="81" spans="1:24" ht="14.25" customHeight="1" x14ac:dyDescent="0.25">
      <c r="A81" s="41" t="s">
        <v>36</v>
      </c>
      <c r="B81" s="39" t="s">
        <v>406</v>
      </c>
      <c r="C81" s="35" t="s">
        <v>38</v>
      </c>
      <c r="D81" s="39" t="s">
        <v>407</v>
      </c>
      <c r="E81" s="35" t="s">
        <v>20</v>
      </c>
      <c r="F81" s="35" t="s">
        <v>20</v>
      </c>
      <c r="G81" s="36" t="s">
        <v>436</v>
      </c>
      <c r="H81" t="s">
        <v>437</v>
      </c>
      <c r="I81" s="37">
        <v>1600000</v>
      </c>
      <c r="J81" s="38">
        <v>1600000</v>
      </c>
      <c r="K81" s="37">
        <f t="shared" si="4"/>
        <v>0</v>
      </c>
      <c r="L81" s="28" t="str">
        <f t="shared" si="5"/>
        <v>OK</v>
      </c>
      <c r="M81" s="40">
        <v>45961</v>
      </c>
      <c r="N81" s="40"/>
      <c r="O81" s="40"/>
      <c r="P81" s="40">
        <v>46174</v>
      </c>
      <c r="Q81" s="27" t="s">
        <v>438</v>
      </c>
      <c r="V81" s="41"/>
      <c r="W81" s="39"/>
      <c r="X81" s="35"/>
    </row>
    <row r="82" spans="1:24" ht="14.25" customHeight="1" x14ac:dyDescent="0.25">
      <c r="A82" s="41" t="s">
        <v>36</v>
      </c>
      <c r="B82" s="39" t="s">
        <v>238</v>
      </c>
      <c r="C82" s="35" t="s">
        <v>39</v>
      </c>
      <c r="D82" s="39" t="s">
        <v>239</v>
      </c>
      <c r="E82" s="35" t="s">
        <v>58</v>
      </c>
      <c r="F82" s="35" t="s">
        <v>20</v>
      </c>
      <c r="G82" s="36" t="s">
        <v>240</v>
      </c>
      <c r="H82" t="s">
        <v>241</v>
      </c>
      <c r="I82" s="37">
        <v>186900</v>
      </c>
      <c r="J82" s="38">
        <v>186900</v>
      </c>
      <c r="K82" s="37">
        <f t="shared" si="4"/>
        <v>0</v>
      </c>
      <c r="L82" s="28" t="str">
        <f t="shared" si="5"/>
        <v>OK</v>
      </c>
      <c r="M82" s="40">
        <v>40680</v>
      </c>
      <c r="N82" s="40">
        <v>42788</v>
      </c>
      <c r="O82" s="40">
        <v>45252</v>
      </c>
      <c r="P82" s="40">
        <v>46010</v>
      </c>
      <c r="Q82" s="27" t="s">
        <v>134</v>
      </c>
      <c r="V82" s="41"/>
      <c r="W82" s="39"/>
      <c r="X82" s="35"/>
    </row>
    <row r="83" spans="1:24" ht="14.25" customHeight="1" x14ac:dyDescent="0.25">
      <c r="A83" s="41" t="s">
        <v>36</v>
      </c>
      <c r="B83" s="39" t="s">
        <v>75</v>
      </c>
      <c r="C83" s="35" t="s">
        <v>37</v>
      </c>
      <c r="D83" s="39" t="s">
        <v>75</v>
      </c>
      <c r="E83" s="35" t="s">
        <v>20</v>
      </c>
      <c r="F83" s="35" t="s">
        <v>58</v>
      </c>
      <c r="G83" s="36" t="s">
        <v>205</v>
      </c>
      <c r="H83" t="s">
        <v>206</v>
      </c>
      <c r="I83" s="37">
        <v>15819701.9136</v>
      </c>
      <c r="J83" s="38">
        <v>15819702</v>
      </c>
      <c r="K83" s="37">
        <f t="shared" si="4"/>
        <v>-8.6400000378489494E-2</v>
      </c>
      <c r="L83" s="28" t="str">
        <f t="shared" si="5"/>
        <v>OK</v>
      </c>
      <c r="M83" s="40">
        <v>44978</v>
      </c>
      <c r="N83" s="40">
        <v>44978</v>
      </c>
      <c r="O83" s="40">
        <v>45152</v>
      </c>
      <c r="P83" s="40">
        <v>45975</v>
      </c>
      <c r="Q83" s="27" t="s">
        <v>84</v>
      </c>
      <c r="V83" s="41"/>
      <c r="W83" s="39"/>
      <c r="X83" s="35"/>
    </row>
    <row r="84" spans="1:24" ht="14.25" customHeight="1" x14ac:dyDescent="0.25">
      <c r="A84" s="41" t="s">
        <v>36</v>
      </c>
      <c r="B84" s="39" t="s">
        <v>75</v>
      </c>
      <c r="C84" s="35" t="s">
        <v>37</v>
      </c>
      <c r="D84" s="39" t="s">
        <v>76</v>
      </c>
      <c r="E84" s="35" t="s">
        <v>58</v>
      </c>
      <c r="F84" s="35" t="s">
        <v>20</v>
      </c>
      <c r="G84" s="36" t="s">
        <v>77</v>
      </c>
      <c r="H84" t="s">
        <v>78</v>
      </c>
      <c r="I84" s="37">
        <v>5345000</v>
      </c>
      <c r="J84" s="38">
        <v>5345000</v>
      </c>
      <c r="K84" s="37">
        <f t="shared" si="4"/>
        <v>0</v>
      </c>
      <c r="L84" s="28" t="str">
        <f t="shared" si="5"/>
        <v>OK</v>
      </c>
      <c r="M84" s="40">
        <v>40435</v>
      </c>
      <c r="N84" s="40">
        <v>42991</v>
      </c>
      <c r="O84" s="40">
        <v>45981</v>
      </c>
      <c r="P84" s="40">
        <v>46115</v>
      </c>
      <c r="Q84" s="27" t="s">
        <v>79</v>
      </c>
      <c r="V84" s="41"/>
      <c r="W84" s="39"/>
      <c r="X84" s="35"/>
    </row>
    <row r="85" spans="1:24" ht="14.25" customHeight="1" x14ac:dyDescent="0.25">
      <c r="A85" s="41" t="s">
        <v>36</v>
      </c>
      <c r="B85" s="39" t="s">
        <v>75</v>
      </c>
      <c r="C85" s="35" t="s">
        <v>37</v>
      </c>
      <c r="D85" s="39" t="s">
        <v>76</v>
      </c>
      <c r="E85" s="35" t="s">
        <v>58</v>
      </c>
      <c r="F85" s="35" t="s">
        <v>20</v>
      </c>
      <c r="G85" s="36" t="s">
        <v>511</v>
      </c>
      <c r="H85" t="s">
        <v>512</v>
      </c>
      <c r="I85" s="37">
        <v>250000</v>
      </c>
      <c r="J85" s="38">
        <v>250000</v>
      </c>
      <c r="K85" s="37">
        <f t="shared" si="4"/>
        <v>0</v>
      </c>
      <c r="L85" s="28" t="str">
        <f t="shared" si="5"/>
        <v>OK</v>
      </c>
      <c r="M85" s="40">
        <v>40928</v>
      </c>
      <c r="N85" s="40">
        <v>46079</v>
      </c>
      <c r="O85" s="40"/>
      <c r="P85" s="40">
        <v>46094</v>
      </c>
      <c r="Q85" s="27" t="s">
        <v>113</v>
      </c>
      <c r="V85" s="41"/>
      <c r="W85" s="39"/>
      <c r="X85" s="35"/>
    </row>
    <row r="86" spans="1:24" ht="14.25" customHeight="1" x14ac:dyDescent="0.25">
      <c r="A86" s="41" t="s">
        <v>40</v>
      </c>
      <c r="B86" s="39" t="s">
        <v>190</v>
      </c>
      <c r="C86" s="35" t="s">
        <v>41</v>
      </c>
      <c r="D86" s="39" t="s">
        <v>190</v>
      </c>
      <c r="E86" s="35" t="s">
        <v>20</v>
      </c>
      <c r="F86" s="35" t="s">
        <v>20</v>
      </c>
      <c r="G86" s="36" t="s">
        <v>349</v>
      </c>
      <c r="H86" t="s">
        <v>350</v>
      </c>
      <c r="I86" s="37">
        <v>132301.8879</v>
      </c>
      <c r="J86" s="38">
        <v>44265</v>
      </c>
      <c r="K86" s="37">
        <f t="shared" si="4"/>
        <v>88036.887900000002</v>
      </c>
      <c r="L86" s="28" t="str">
        <f t="shared" si="5"/>
        <v>Not Obligated</v>
      </c>
      <c r="M86" s="40">
        <v>46119</v>
      </c>
      <c r="N86" s="40"/>
      <c r="O86" s="40"/>
      <c r="P86" s="40">
        <v>46197</v>
      </c>
      <c r="Q86" s="27" t="s">
        <v>127</v>
      </c>
      <c r="V86" s="41"/>
      <c r="W86" s="39"/>
      <c r="X86" s="35"/>
    </row>
    <row r="87" spans="1:24" ht="14.25" customHeight="1" x14ac:dyDescent="0.25">
      <c r="A87" s="41" t="s">
        <v>40</v>
      </c>
      <c r="B87" s="39" t="s">
        <v>190</v>
      </c>
      <c r="C87" s="35" t="s">
        <v>41</v>
      </c>
      <c r="D87" s="39" t="s">
        <v>191</v>
      </c>
      <c r="E87" s="35" t="s">
        <v>20</v>
      </c>
      <c r="F87" s="35" t="s">
        <v>20</v>
      </c>
      <c r="G87" s="36" t="s">
        <v>264</v>
      </c>
      <c r="H87" t="s">
        <v>265</v>
      </c>
      <c r="I87" s="37">
        <v>204122.73569999999</v>
      </c>
      <c r="J87" s="38">
        <v>204123</v>
      </c>
      <c r="K87" s="37">
        <f t="shared" si="4"/>
        <v>-0.26430000000982545</v>
      </c>
      <c r="L87" s="28" t="str">
        <f t="shared" si="5"/>
        <v>OK</v>
      </c>
      <c r="M87" s="40">
        <v>41841</v>
      </c>
      <c r="N87" s="40">
        <v>43221</v>
      </c>
      <c r="O87" s="40">
        <v>44773</v>
      </c>
      <c r="P87" s="40">
        <v>46111</v>
      </c>
      <c r="Q87" s="27" t="s">
        <v>74</v>
      </c>
      <c r="V87" s="41"/>
      <c r="W87" s="39"/>
      <c r="X87" s="35"/>
    </row>
    <row r="88" spans="1:24" ht="14.25" customHeight="1" x14ac:dyDescent="0.25">
      <c r="A88" s="41" t="s">
        <v>40</v>
      </c>
      <c r="B88" s="39" t="s">
        <v>190</v>
      </c>
      <c r="C88" s="35" t="s">
        <v>41</v>
      </c>
      <c r="D88" s="39" t="s">
        <v>191</v>
      </c>
      <c r="E88" s="35" t="s">
        <v>20</v>
      </c>
      <c r="F88" s="35" t="s">
        <v>20</v>
      </c>
      <c r="G88" s="36" t="s">
        <v>402</v>
      </c>
      <c r="H88" t="s">
        <v>403</v>
      </c>
      <c r="I88" s="37">
        <v>2675907.7799999998</v>
      </c>
      <c r="J88" s="38">
        <v>2675908</v>
      </c>
      <c r="K88" s="37">
        <f t="shared" si="4"/>
        <v>-0.22000000020489097</v>
      </c>
      <c r="L88" s="28" t="str">
        <f t="shared" si="5"/>
        <v>OK</v>
      </c>
      <c r="M88" s="40">
        <v>40648</v>
      </c>
      <c r="N88" s="40">
        <v>42199</v>
      </c>
      <c r="O88" s="40">
        <v>46220</v>
      </c>
      <c r="P88" s="40">
        <v>46129</v>
      </c>
      <c r="Q88" s="27" t="s">
        <v>74</v>
      </c>
      <c r="V88" s="41"/>
      <c r="W88" s="39"/>
      <c r="X88" s="35"/>
    </row>
    <row r="89" spans="1:24" ht="14.25" customHeight="1" x14ac:dyDescent="0.25">
      <c r="A89" s="41" t="s">
        <v>40</v>
      </c>
      <c r="B89" s="39" t="s">
        <v>190</v>
      </c>
      <c r="C89" s="35" t="s">
        <v>41</v>
      </c>
      <c r="D89" s="39" t="s">
        <v>191</v>
      </c>
      <c r="E89" s="35" t="s">
        <v>58</v>
      </c>
      <c r="F89" s="35" t="s">
        <v>20</v>
      </c>
      <c r="G89" s="36" t="s">
        <v>192</v>
      </c>
      <c r="H89" t="s">
        <v>193</v>
      </c>
      <c r="I89" s="37">
        <v>25000</v>
      </c>
      <c r="J89" s="38">
        <v>0</v>
      </c>
      <c r="K89" s="37">
        <f t="shared" si="4"/>
        <v>25000</v>
      </c>
      <c r="L89" s="28" t="str">
        <f t="shared" si="5"/>
        <v>Not Obligated</v>
      </c>
      <c r="M89" s="40">
        <v>41841</v>
      </c>
      <c r="N89" s="40">
        <v>42947</v>
      </c>
      <c r="O89" s="40">
        <v>45412</v>
      </c>
      <c r="P89" s="40">
        <v>46094</v>
      </c>
      <c r="V89" s="41"/>
      <c r="W89" s="39"/>
      <c r="X89" s="35"/>
    </row>
    <row r="90" spans="1:24" ht="14.25" customHeight="1" x14ac:dyDescent="0.25">
      <c r="A90" s="41" t="s">
        <v>40</v>
      </c>
      <c r="B90" s="39" t="s">
        <v>190</v>
      </c>
      <c r="C90" s="35" t="s">
        <v>41</v>
      </c>
      <c r="D90" s="39" t="s">
        <v>191</v>
      </c>
      <c r="E90" s="35" t="s">
        <v>58</v>
      </c>
      <c r="F90" s="35" t="s">
        <v>20</v>
      </c>
      <c r="G90" s="36" t="s">
        <v>487</v>
      </c>
      <c r="H90" t="s">
        <v>488</v>
      </c>
      <c r="I90" s="37">
        <v>60000</v>
      </c>
      <c r="J90" s="38">
        <v>0</v>
      </c>
      <c r="K90" s="37">
        <f t="shared" si="4"/>
        <v>60000</v>
      </c>
      <c r="L90" s="28" t="str">
        <f t="shared" si="5"/>
        <v>Not Obligated</v>
      </c>
      <c r="M90" s="40">
        <v>42207</v>
      </c>
      <c r="N90" s="40"/>
      <c r="O90" s="40"/>
      <c r="P90" s="40">
        <v>46045</v>
      </c>
      <c r="Q90" s="27" t="s">
        <v>489</v>
      </c>
      <c r="V90" s="41"/>
      <c r="W90" s="39"/>
      <c r="X90" s="35"/>
    </row>
    <row r="91" spans="1:24" ht="14.25" customHeight="1" x14ac:dyDescent="0.25">
      <c r="A91" s="41" t="s">
        <v>40</v>
      </c>
      <c r="B91" s="39" t="s">
        <v>573</v>
      </c>
      <c r="C91" s="35" t="s">
        <v>67</v>
      </c>
      <c r="D91" s="39" t="s">
        <v>574</v>
      </c>
      <c r="E91" s="35" t="s">
        <v>58</v>
      </c>
      <c r="F91" s="35" t="s">
        <v>20</v>
      </c>
      <c r="G91" s="36" t="s">
        <v>575</v>
      </c>
      <c r="H91" t="s">
        <v>576</v>
      </c>
      <c r="I91" s="37">
        <v>55773.9</v>
      </c>
      <c r="J91" s="38">
        <v>55774</v>
      </c>
      <c r="K91" s="37">
        <f t="shared" si="4"/>
        <v>-9.9999999998544808E-2</v>
      </c>
      <c r="L91" s="28" t="str">
        <f t="shared" si="5"/>
        <v>OK</v>
      </c>
      <c r="M91" s="40">
        <v>46058</v>
      </c>
      <c r="N91" s="40"/>
      <c r="O91" s="40"/>
      <c r="P91" s="40"/>
      <c r="Q91" s="27" t="s">
        <v>113</v>
      </c>
      <c r="V91" s="41"/>
      <c r="W91" s="39"/>
      <c r="X91" s="35"/>
    </row>
    <row r="92" spans="1:24" ht="14.25" customHeight="1" x14ac:dyDescent="0.25">
      <c r="A92" s="41" t="s">
        <v>40</v>
      </c>
      <c r="B92" s="39" t="s">
        <v>268</v>
      </c>
      <c r="C92" s="35" t="s">
        <v>269</v>
      </c>
      <c r="D92" s="39" t="s">
        <v>270</v>
      </c>
      <c r="E92" s="35" t="s">
        <v>20</v>
      </c>
      <c r="F92" s="35" t="s">
        <v>20</v>
      </c>
      <c r="G92" s="36" t="s">
        <v>271</v>
      </c>
      <c r="H92" t="s">
        <v>272</v>
      </c>
      <c r="I92" s="37">
        <v>15685.7454</v>
      </c>
      <c r="J92" s="38"/>
      <c r="K92" s="37">
        <f t="shared" si="4"/>
        <v>15685.7454</v>
      </c>
      <c r="L92" s="28" t="str">
        <f t="shared" si="5"/>
        <v>Not Obligated</v>
      </c>
      <c r="M92" s="40"/>
      <c r="N92" s="40"/>
      <c r="O92" s="40"/>
      <c r="P92" s="40"/>
      <c r="Q92" s="27" t="s">
        <v>127</v>
      </c>
      <c r="V92" s="41"/>
      <c r="W92" s="39"/>
      <c r="X92" s="35"/>
    </row>
    <row r="93" spans="1:24" ht="14.25" customHeight="1" x14ac:dyDescent="0.25">
      <c r="A93" s="41" t="s">
        <v>40</v>
      </c>
      <c r="B93" s="39" t="s">
        <v>248</v>
      </c>
      <c r="C93" s="35" t="s">
        <v>42</v>
      </c>
      <c r="D93" s="39" t="s">
        <v>249</v>
      </c>
      <c r="E93" s="35" t="s">
        <v>20</v>
      </c>
      <c r="F93" s="35" t="s">
        <v>20</v>
      </c>
      <c r="G93" s="36" t="s">
        <v>250</v>
      </c>
      <c r="H93" t="s">
        <v>251</v>
      </c>
      <c r="I93" s="37">
        <v>30271.062900000001</v>
      </c>
      <c r="J93" s="38"/>
      <c r="K93" s="37">
        <f t="shared" si="4"/>
        <v>30271.062900000001</v>
      </c>
      <c r="L93" s="28" t="str">
        <f t="shared" si="5"/>
        <v>Not Obligated</v>
      </c>
      <c r="M93" s="40"/>
      <c r="N93" s="40"/>
      <c r="O93" s="40"/>
      <c r="P93" s="40"/>
      <c r="Q93" s="27" t="s">
        <v>101</v>
      </c>
      <c r="V93" s="41"/>
      <c r="W93" s="39"/>
      <c r="X93" s="35"/>
    </row>
    <row r="94" spans="1:24" ht="14.25" customHeight="1" x14ac:dyDescent="0.25">
      <c r="A94" s="41" t="s">
        <v>40</v>
      </c>
      <c r="B94" s="39" t="s">
        <v>248</v>
      </c>
      <c r="C94" s="35" t="s">
        <v>42</v>
      </c>
      <c r="D94" s="39" t="s">
        <v>249</v>
      </c>
      <c r="E94" s="35" t="s">
        <v>58</v>
      </c>
      <c r="F94" s="35" t="s">
        <v>20</v>
      </c>
      <c r="G94" s="36" t="s">
        <v>266</v>
      </c>
      <c r="H94" t="s">
        <v>267</v>
      </c>
      <c r="I94" s="37">
        <v>45380.85</v>
      </c>
      <c r="J94" s="38"/>
      <c r="K94" s="37">
        <f t="shared" si="4"/>
        <v>45380.85</v>
      </c>
      <c r="L94" s="28" t="str">
        <f t="shared" si="5"/>
        <v>Not Obligated</v>
      </c>
      <c r="M94" s="40"/>
      <c r="N94" s="40"/>
      <c r="O94" s="40"/>
      <c r="P94" s="40"/>
      <c r="Q94" s="27" t="s">
        <v>199</v>
      </c>
      <c r="V94" s="41"/>
      <c r="W94" s="39"/>
      <c r="X94" s="35"/>
    </row>
    <row r="95" spans="1:24" ht="14.25" customHeight="1" x14ac:dyDescent="0.25">
      <c r="A95" s="41" t="s">
        <v>40</v>
      </c>
      <c r="B95" s="39" t="s">
        <v>70</v>
      </c>
      <c r="C95" s="35" t="s">
        <v>43</v>
      </c>
      <c r="D95" s="39" t="s">
        <v>71</v>
      </c>
      <c r="E95" s="35" t="s">
        <v>20</v>
      </c>
      <c r="F95" s="35" t="s">
        <v>20</v>
      </c>
      <c r="G95" s="36" t="s">
        <v>72</v>
      </c>
      <c r="H95" t="s">
        <v>73</v>
      </c>
      <c r="I95" s="37">
        <v>165993.75</v>
      </c>
      <c r="J95" s="38">
        <v>165993</v>
      </c>
      <c r="K95" s="37">
        <f t="shared" si="4"/>
        <v>0.75</v>
      </c>
      <c r="L95" s="28" t="str">
        <f t="shared" si="5"/>
        <v>OK</v>
      </c>
      <c r="M95" s="40">
        <v>43298</v>
      </c>
      <c r="N95" s="40">
        <v>44887</v>
      </c>
      <c r="O95" s="40">
        <v>46227</v>
      </c>
      <c r="P95" s="40">
        <v>46059</v>
      </c>
      <c r="Q95" s="27" t="s">
        <v>74</v>
      </c>
      <c r="V95" s="41"/>
      <c r="W95" s="39"/>
      <c r="X95" s="35"/>
    </row>
    <row r="96" spans="1:24" ht="14.25" customHeight="1" x14ac:dyDescent="0.25">
      <c r="A96" s="41" t="s">
        <v>40</v>
      </c>
      <c r="B96" s="39" t="s">
        <v>70</v>
      </c>
      <c r="C96" s="35" t="s">
        <v>43</v>
      </c>
      <c r="D96" s="39" t="s">
        <v>71</v>
      </c>
      <c r="E96" s="35" t="s">
        <v>58</v>
      </c>
      <c r="F96" s="35" t="s">
        <v>20</v>
      </c>
      <c r="G96" s="36" t="s">
        <v>566</v>
      </c>
      <c r="H96" t="s">
        <v>567</v>
      </c>
      <c r="I96" s="37">
        <v>606430.5</v>
      </c>
      <c r="J96" s="38">
        <v>606430</v>
      </c>
      <c r="K96" s="37">
        <f t="shared" si="4"/>
        <v>0.5</v>
      </c>
      <c r="L96" s="28" t="str">
        <f t="shared" si="5"/>
        <v>OK</v>
      </c>
      <c r="M96" s="40">
        <v>46051</v>
      </c>
      <c r="N96" s="40"/>
      <c r="O96" s="40"/>
      <c r="P96" s="40"/>
      <c r="Q96" s="27" t="s">
        <v>134</v>
      </c>
      <c r="V96" s="41"/>
      <c r="W96" s="39"/>
      <c r="X96" s="35"/>
    </row>
    <row r="97" spans="1:24" ht="14.25" customHeight="1" x14ac:dyDescent="0.25">
      <c r="A97" s="41" t="s">
        <v>40</v>
      </c>
      <c r="B97" s="39" t="s">
        <v>70</v>
      </c>
      <c r="C97" s="35" t="s">
        <v>43</v>
      </c>
      <c r="D97" s="39" t="s">
        <v>71</v>
      </c>
      <c r="E97" s="35" t="s">
        <v>58</v>
      </c>
      <c r="F97" s="35" t="s">
        <v>20</v>
      </c>
      <c r="G97" s="36" t="s">
        <v>328</v>
      </c>
      <c r="H97" t="s">
        <v>329</v>
      </c>
      <c r="I97" s="37">
        <v>3412500</v>
      </c>
      <c r="J97" s="38">
        <v>0</v>
      </c>
      <c r="K97" s="37">
        <f t="shared" si="4"/>
        <v>3412500</v>
      </c>
      <c r="L97" s="28" t="str">
        <f t="shared" si="5"/>
        <v>Not Obligated</v>
      </c>
      <c r="M97" s="40">
        <v>42199</v>
      </c>
      <c r="N97" s="40">
        <v>44342</v>
      </c>
      <c r="O97" s="40"/>
      <c r="P97" s="40">
        <v>46129</v>
      </c>
      <c r="V97" s="41"/>
      <c r="W97" s="39"/>
      <c r="X97" s="35"/>
    </row>
    <row r="98" spans="1:24" ht="14.25" customHeight="1" x14ac:dyDescent="0.25">
      <c r="A98" s="41" t="s">
        <v>40</v>
      </c>
      <c r="B98" s="39" t="s">
        <v>70</v>
      </c>
      <c r="C98" s="35" t="s">
        <v>43</v>
      </c>
      <c r="D98" s="39" t="s">
        <v>71</v>
      </c>
      <c r="E98" s="35" t="s">
        <v>58</v>
      </c>
      <c r="F98" s="35" t="s">
        <v>20</v>
      </c>
      <c r="G98" s="36" t="s">
        <v>182</v>
      </c>
      <c r="H98" t="s">
        <v>183</v>
      </c>
      <c r="I98" s="37">
        <v>694437</v>
      </c>
      <c r="J98" s="38">
        <v>694437</v>
      </c>
      <c r="K98" s="37">
        <f t="shared" ref="K98:K129" si="6">I98-J98</f>
        <v>0</v>
      </c>
      <c r="L98" s="28" t="str">
        <f t="shared" ref="L98:L129" si="7">IF(OR(I98=0,I98-ABS(J98)&lt;5000),"OK","Not Obligated")</f>
        <v>OK</v>
      </c>
      <c r="M98" s="40">
        <v>42503</v>
      </c>
      <c r="N98" s="40">
        <v>44743</v>
      </c>
      <c r="O98" s="40">
        <v>45743</v>
      </c>
      <c r="P98" s="40">
        <v>46136</v>
      </c>
      <c r="Q98" s="27" t="s">
        <v>159</v>
      </c>
      <c r="V98" s="41"/>
      <c r="W98" s="39"/>
      <c r="X98" s="35"/>
    </row>
    <row r="99" spans="1:24" ht="14.25" customHeight="1" x14ac:dyDescent="0.25">
      <c r="A99" s="41" t="s">
        <v>40</v>
      </c>
      <c r="B99" s="39" t="s">
        <v>70</v>
      </c>
      <c r="C99" s="35" t="s">
        <v>43</v>
      </c>
      <c r="D99" s="39" t="s">
        <v>71</v>
      </c>
      <c r="E99" s="35" t="s">
        <v>20</v>
      </c>
      <c r="F99" s="35" t="s">
        <v>20</v>
      </c>
      <c r="G99" s="36" t="s">
        <v>395</v>
      </c>
      <c r="H99" t="s">
        <v>396</v>
      </c>
      <c r="I99" s="37">
        <v>105920</v>
      </c>
      <c r="J99" s="38">
        <v>105920</v>
      </c>
      <c r="K99" s="37">
        <f t="shared" si="6"/>
        <v>0</v>
      </c>
      <c r="L99" s="28" t="str">
        <f t="shared" si="7"/>
        <v>OK</v>
      </c>
      <c r="M99" s="40">
        <v>45982</v>
      </c>
      <c r="N99" s="40"/>
      <c r="O99" s="40"/>
      <c r="P99" s="40">
        <v>46218</v>
      </c>
      <c r="Q99" s="27" t="s">
        <v>79</v>
      </c>
      <c r="V99" s="41"/>
      <c r="W99" s="39"/>
      <c r="X99" s="35"/>
    </row>
    <row r="100" spans="1:24" ht="14.25" customHeight="1" x14ac:dyDescent="0.25">
      <c r="A100" s="41" t="s">
        <v>44</v>
      </c>
      <c r="B100" s="39" t="s">
        <v>80</v>
      </c>
      <c r="C100" s="35" t="s">
        <v>45</v>
      </c>
      <c r="D100" s="39" t="s">
        <v>539</v>
      </c>
      <c r="E100" s="35" t="s">
        <v>20</v>
      </c>
      <c r="F100" s="35" t="s">
        <v>20</v>
      </c>
      <c r="G100" s="36" t="s">
        <v>540</v>
      </c>
      <c r="H100" t="s">
        <v>541</v>
      </c>
      <c r="I100" s="37">
        <v>619143.40800000005</v>
      </c>
      <c r="J100" s="38">
        <v>0</v>
      </c>
      <c r="K100" s="37">
        <f t="shared" si="6"/>
        <v>619143.40800000005</v>
      </c>
      <c r="L100" s="28" t="str">
        <f t="shared" si="7"/>
        <v>Not Obligated</v>
      </c>
      <c r="M100" s="40">
        <v>43448</v>
      </c>
      <c r="N100" s="40"/>
      <c r="O100" s="40"/>
      <c r="P100" s="40">
        <v>46134</v>
      </c>
      <c r="V100" s="41"/>
      <c r="W100" s="39"/>
      <c r="X100" s="35"/>
    </row>
    <row r="101" spans="1:24" ht="14.25" customHeight="1" x14ac:dyDescent="0.25">
      <c r="A101" s="41" t="s">
        <v>44</v>
      </c>
      <c r="B101" s="39" t="s">
        <v>80</v>
      </c>
      <c r="C101" s="35" t="s">
        <v>45</v>
      </c>
      <c r="D101" s="39" t="s">
        <v>358</v>
      </c>
      <c r="E101" s="35" t="s">
        <v>20</v>
      </c>
      <c r="F101" s="35" t="s">
        <v>20</v>
      </c>
      <c r="G101" s="36" t="s">
        <v>359</v>
      </c>
      <c r="H101" t="s">
        <v>360</v>
      </c>
      <c r="I101" s="37">
        <v>1293954.48</v>
      </c>
      <c r="J101" s="38">
        <v>0</v>
      </c>
      <c r="K101" s="37">
        <f t="shared" si="6"/>
        <v>1293954.48</v>
      </c>
      <c r="L101" s="28" t="str">
        <f t="shared" si="7"/>
        <v>Not Obligated</v>
      </c>
      <c r="M101" s="40">
        <v>43809</v>
      </c>
      <c r="N101" s="40"/>
      <c r="O101" s="40"/>
      <c r="P101" s="40">
        <v>46162</v>
      </c>
      <c r="V101" s="41"/>
      <c r="W101" s="39"/>
      <c r="X101" s="35"/>
    </row>
    <row r="102" spans="1:24" ht="14.25" customHeight="1" x14ac:dyDescent="0.25">
      <c r="A102" s="41" t="s">
        <v>44</v>
      </c>
      <c r="B102" s="39" t="s">
        <v>80</v>
      </c>
      <c r="C102" s="35" t="s">
        <v>45</v>
      </c>
      <c r="D102" s="39" t="s">
        <v>338</v>
      </c>
      <c r="E102" s="35" t="s">
        <v>20</v>
      </c>
      <c r="F102" s="35" t="s">
        <v>20</v>
      </c>
      <c r="G102" s="36" t="s">
        <v>339</v>
      </c>
      <c r="H102" t="s">
        <v>340</v>
      </c>
      <c r="I102" s="37">
        <v>277554.82949999999</v>
      </c>
      <c r="J102" s="38">
        <v>277555</v>
      </c>
      <c r="K102" s="37">
        <f t="shared" si="6"/>
        <v>-0.17050000000745058</v>
      </c>
      <c r="L102" s="28" t="str">
        <f t="shared" si="7"/>
        <v>OK</v>
      </c>
      <c r="M102" s="40">
        <v>41416</v>
      </c>
      <c r="N102" s="40"/>
      <c r="O102" s="40">
        <v>46135</v>
      </c>
      <c r="P102" s="40">
        <v>46120</v>
      </c>
      <c r="Q102" s="27" t="s">
        <v>127</v>
      </c>
      <c r="V102" s="41"/>
      <c r="W102" s="39"/>
      <c r="X102" s="35"/>
    </row>
    <row r="103" spans="1:24" ht="14.25" customHeight="1" x14ac:dyDescent="0.25">
      <c r="A103" s="41" t="s">
        <v>44</v>
      </c>
      <c r="B103" s="39" t="s">
        <v>80</v>
      </c>
      <c r="C103" s="35" t="s">
        <v>45</v>
      </c>
      <c r="D103" s="39" t="s">
        <v>589</v>
      </c>
      <c r="E103" s="35" t="s">
        <v>58</v>
      </c>
      <c r="F103" s="35" t="s">
        <v>20</v>
      </c>
      <c r="G103" s="36" t="s">
        <v>590</v>
      </c>
      <c r="H103"/>
      <c r="I103" s="37">
        <v>87644.7</v>
      </c>
      <c r="J103" s="38"/>
      <c r="K103" s="37">
        <f t="shared" si="6"/>
        <v>87644.7</v>
      </c>
      <c r="L103" s="28" t="str">
        <f t="shared" si="7"/>
        <v>Not Obligated</v>
      </c>
      <c r="M103" s="40"/>
      <c r="N103" s="40"/>
      <c r="O103" s="40"/>
      <c r="P103" s="40"/>
      <c r="V103" s="41"/>
      <c r="W103" s="39"/>
      <c r="X103" s="35"/>
    </row>
    <row r="104" spans="1:24" ht="14.25" customHeight="1" x14ac:dyDescent="0.25">
      <c r="A104" s="41" t="s">
        <v>44</v>
      </c>
      <c r="B104" s="39" t="s">
        <v>80</v>
      </c>
      <c r="C104" s="35" t="s">
        <v>45</v>
      </c>
      <c r="D104" s="39" t="s">
        <v>370</v>
      </c>
      <c r="E104" s="35" t="s">
        <v>58</v>
      </c>
      <c r="F104" s="35" t="s">
        <v>20</v>
      </c>
      <c r="G104" s="36" t="s">
        <v>454</v>
      </c>
      <c r="H104" t="s">
        <v>455</v>
      </c>
      <c r="I104" s="37">
        <v>548886</v>
      </c>
      <c r="J104" s="38">
        <v>548886</v>
      </c>
      <c r="K104" s="37">
        <f t="shared" si="6"/>
        <v>0</v>
      </c>
      <c r="L104" s="28" t="str">
        <f t="shared" si="7"/>
        <v>OK</v>
      </c>
      <c r="M104" s="40">
        <v>46135</v>
      </c>
      <c r="N104" s="40"/>
      <c r="O104" s="40"/>
      <c r="P104" s="40"/>
      <c r="Q104" s="27" t="s">
        <v>127</v>
      </c>
      <c r="V104" s="41"/>
      <c r="W104" s="39"/>
      <c r="X104" s="35"/>
    </row>
    <row r="105" spans="1:24" ht="14.25" customHeight="1" x14ac:dyDescent="0.25">
      <c r="A105" s="41" t="s">
        <v>44</v>
      </c>
      <c r="B105" s="39" t="s">
        <v>80</v>
      </c>
      <c r="C105" s="35" t="s">
        <v>45</v>
      </c>
      <c r="D105" s="39" t="s">
        <v>370</v>
      </c>
      <c r="E105" s="35" t="s">
        <v>20</v>
      </c>
      <c r="F105" s="35" t="s">
        <v>20</v>
      </c>
      <c r="G105" s="36" t="s">
        <v>564</v>
      </c>
      <c r="H105" t="s">
        <v>565</v>
      </c>
      <c r="I105" s="37">
        <v>470979.6</v>
      </c>
      <c r="J105" s="38">
        <v>470979</v>
      </c>
      <c r="K105" s="37">
        <f t="shared" si="6"/>
        <v>0.59999999997671694</v>
      </c>
      <c r="L105" s="28" t="str">
        <f t="shared" si="7"/>
        <v>OK</v>
      </c>
      <c r="M105" s="40">
        <v>46139</v>
      </c>
      <c r="N105" s="40"/>
      <c r="O105" s="40"/>
      <c r="P105" s="40"/>
      <c r="Q105" s="27" t="s">
        <v>84</v>
      </c>
      <c r="V105" s="41"/>
      <c r="W105" s="39"/>
      <c r="X105" s="35"/>
    </row>
    <row r="106" spans="1:24" ht="14.25" customHeight="1" x14ac:dyDescent="0.25">
      <c r="A106" s="41" t="s">
        <v>44</v>
      </c>
      <c r="B106" s="39" t="s">
        <v>80</v>
      </c>
      <c r="C106" s="35" t="s">
        <v>45</v>
      </c>
      <c r="D106" s="39" t="s">
        <v>370</v>
      </c>
      <c r="E106" s="35" t="s">
        <v>141</v>
      </c>
      <c r="F106" s="35" t="s">
        <v>20</v>
      </c>
      <c r="G106" s="36" t="s">
        <v>427</v>
      </c>
      <c r="H106" t="s">
        <v>428</v>
      </c>
      <c r="I106" s="37">
        <v>16074834.75</v>
      </c>
      <c r="J106" s="38">
        <v>0</v>
      </c>
      <c r="K106" s="37">
        <f t="shared" si="6"/>
        <v>16074834.75</v>
      </c>
      <c r="L106" s="28" t="str">
        <f t="shared" si="7"/>
        <v>Not Obligated</v>
      </c>
      <c r="M106" s="40">
        <v>44193</v>
      </c>
      <c r="N106" s="40"/>
      <c r="O106" s="40"/>
      <c r="P106" s="40">
        <v>46174</v>
      </c>
      <c r="V106" s="41"/>
      <c r="W106" s="39"/>
      <c r="X106" s="35"/>
    </row>
    <row r="107" spans="1:24" ht="14.25" customHeight="1" x14ac:dyDescent="0.25">
      <c r="A107" s="41" t="s">
        <v>44</v>
      </c>
      <c r="B107" s="39" t="s">
        <v>80</v>
      </c>
      <c r="C107" s="35" t="s">
        <v>45</v>
      </c>
      <c r="D107" s="39" t="s">
        <v>370</v>
      </c>
      <c r="E107" s="35" t="s">
        <v>20</v>
      </c>
      <c r="F107" s="35" t="s">
        <v>20</v>
      </c>
      <c r="G107" s="36" t="s">
        <v>371</v>
      </c>
      <c r="H107" t="s">
        <v>372</v>
      </c>
      <c r="I107" s="37">
        <v>212800</v>
      </c>
      <c r="J107" s="38">
        <v>212800</v>
      </c>
      <c r="K107" s="37">
        <f t="shared" si="6"/>
        <v>0</v>
      </c>
      <c r="L107" s="28" t="str">
        <f t="shared" si="7"/>
        <v>OK</v>
      </c>
      <c r="M107" s="40">
        <v>46226</v>
      </c>
      <c r="N107" s="40"/>
      <c r="O107" s="40"/>
      <c r="P107" s="40"/>
      <c r="Q107" s="27" t="s">
        <v>74</v>
      </c>
      <c r="V107" s="41"/>
      <c r="W107" s="39"/>
      <c r="X107" s="35"/>
    </row>
    <row r="108" spans="1:24" ht="14.25" customHeight="1" x14ac:dyDescent="0.25">
      <c r="A108" s="41" t="s">
        <v>44</v>
      </c>
      <c r="B108" s="39" t="s">
        <v>80</v>
      </c>
      <c r="C108" s="35" t="s">
        <v>45</v>
      </c>
      <c r="D108" s="39" t="s">
        <v>80</v>
      </c>
      <c r="E108" s="35" t="s">
        <v>141</v>
      </c>
      <c r="F108" s="35" t="s">
        <v>58</v>
      </c>
      <c r="G108" s="36" t="s">
        <v>299</v>
      </c>
      <c r="H108" t="s">
        <v>300</v>
      </c>
      <c r="I108" s="37">
        <v>39999999.967200004</v>
      </c>
      <c r="J108" s="38">
        <v>40000000</v>
      </c>
      <c r="K108" s="37">
        <f t="shared" si="6"/>
        <v>-3.2799996435642242E-2</v>
      </c>
      <c r="L108" s="28" t="str">
        <f t="shared" si="7"/>
        <v>OK</v>
      </c>
      <c r="M108" s="40">
        <v>37504</v>
      </c>
      <c r="N108" s="40">
        <v>42152</v>
      </c>
      <c r="O108" s="40">
        <v>44817</v>
      </c>
      <c r="P108" s="40">
        <v>46169</v>
      </c>
      <c r="Q108" s="27" t="s">
        <v>110</v>
      </c>
      <c r="V108" s="41"/>
      <c r="W108" s="39"/>
      <c r="X108" s="35"/>
    </row>
    <row r="109" spans="1:24" ht="14.25" customHeight="1" x14ac:dyDescent="0.25">
      <c r="A109" s="41" t="s">
        <v>44</v>
      </c>
      <c r="B109" s="39" t="s">
        <v>80</v>
      </c>
      <c r="C109" s="35" t="s">
        <v>45</v>
      </c>
      <c r="D109" s="39" t="s">
        <v>200</v>
      </c>
      <c r="E109" s="35" t="s">
        <v>20</v>
      </c>
      <c r="F109" s="35" t="s">
        <v>20</v>
      </c>
      <c r="G109" s="36" t="s">
        <v>521</v>
      </c>
      <c r="H109" t="s">
        <v>522</v>
      </c>
      <c r="I109" s="37">
        <v>679600</v>
      </c>
      <c r="J109" s="38">
        <v>0</v>
      </c>
      <c r="K109" s="37">
        <f t="shared" si="6"/>
        <v>679600</v>
      </c>
      <c r="L109" s="28" t="str">
        <f t="shared" si="7"/>
        <v>Not Obligated</v>
      </c>
      <c r="M109" s="40">
        <v>40702</v>
      </c>
      <c r="N109" s="40"/>
      <c r="O109" s="40"/>
      <c r="P109" s="40">
        <v>44693</v>
      </c>
      <c r="V109" s="41"/>
      <c r="W109" s="39"/>
      <c r="X109" s="35"/>
    </row>
    <row r="110" spans="1:24" ht="14.25" customHeight="1" x14ac:dyDescent="0.25">
      <c r="A110" s="41" t="s">
        <v>44</v>
      </c>
      <c r="B110" s="39" t="s">
        <v>80</v>
      </c>
      <c r="C110" s="35" t="s">
        <v>45</v>
      </c>
      <c r="D110" s="39" t="s">
        <v>200</v>
      </c>
      <c r="E110" s="35" t="s">
        <v>20</v>
      </c>
      <c r="F110" s="35" t="s">
        <v>58</v>
      </c>
      <c r="G110" s="36" t="s">
        <v>201</v>
      </c>
      <c r="H110" t="s">
        <v>202</v>
      </c>
      <c r="I110" s="37">
        <v>2230956</v>
      </c>
      <c r="J110" s="38">
        <v>2230956</v>
      </c>
      <c r="K110" s="37">
        <f t="shared" si="6"/>
        <v>0</v>
      </c>
      <c r="L110" s="28" t="str">
        <f t="shared" si="7"/>
        <v>OK</v>
      </c>
      <c r="M110" s="40">
        <v>40431</v>
      </c>
      <c r="N110" s="40"/>
      <c r="O110" s="40">
        <v>46223</v>
      </c>
      <c r="P110" s="40">
        <v>44656</v>
      </c>
      <c r="Q110" s="27" t="s">
        <v>74</v>
      </c>
      <c r="V110" s="41"/>
      <c r="W110" s="39"/>
      <c r="X110" s="35"/>
    </row>
    <row r="111" spans="1:24" ht="14.25" customHeight="1" x14ac:dyDescent="0.25">
      <c r="A111" s="41" t="s">
        <v>44</v>
      </c>
      <c r="B111" s="39" t="s">
        <v>80</v>
      </c>
      <c r="C111" s="35" t="s">
        <v>45</v>
      </c>
      <c r="D111" s="39" t="s">
        <v>107</v>
      </c>
      <c r="E111" s="35" t="s">
        <v>58</v>
      </c>
      <c r="F111" s="35" t="s">
        <v>20</v>
      </c>
      <c r="G111" s="36" t="s">
        <v>108</v>
      </c>
      <c r="H111" t="s">
        <v>109</v>
      </c>
      <c r="I111" s="37">
        <v>7177500</v>
      </c>
      <c r="J111" s="38">
        <v>7177500</v>
      </c>
      <c r="K111" s="37">
        <f t="shared" si="6"/>
        <v>0</v>
      </c>
      <c r="L111" s="28" t="str">
        <f t="shared" si="7"/>
        <v>OK</v>
      </c>
      <c r="M111" s="40">
        <v>42241</v>
      </c>
      <c r="N111" s="40"/>
      <c r="O111" s="40">
        <v>46190</v>
      </c>
      <c r="P111" s="40">
        <v>46136</v>
      </c>
      <c r="Q111" s="27" t="s">
        <v>110</v>
      </c>
      <c r="V111" s="41"/>
      <c r="W111" s="39"/>
      <c r="X111" s="35"/>
    </row>
    <row r="112" spans="1:24" ht="14.25" customHeight="1" x14ac:dyDescent="0.25">
      <c r="A112" s="41" t="s">
        <v>44</v>
      </c>
      <c r="B112" s="39" t="s">
        <v>80</v>
      </c>
      <c r="C112" s="35" t="s">
        <v>45</v>
      </c>
      <c r="D112" s="39" t="s">
        <v>385</v>
      </c>
      <c r="E112" s="35" t="s">
        <v>20</v>
      </c>
      <c r="F112" s="35" t="s">
        <v>20</v>
      </c>
      <c r="G112" s="36" t="s">
        <v>386</v>
      </c>
      <c r="H112" t="s">
        <v>387</v>
      </c>
      <c r="I112" s="37">
        <v>461412</v>
      </c>
      <c r="J112" s="38">
        <v>461412</v>
      </c>
      <c r="K112" s="37">
        <f t="shared" si="6"/>
        <v>0</v>
      </c>
      <c r="L112" s="28" t="str">
        <f t="shared" si="7"/>
        <v>OK</v>
      </c>
      <c r="M112" s="40">
        <v>46163</v>
      </c>
      <c r="N112" s="40"/>
      <c r="O112" s="40"/>
      <c r="P112" s="40"/>
      <c r="Q112" s="27" t="s">
        <v>101</v>
      </c>
      <c r="V112" s="41"/>
      <c r="W112" s="39"/>
      <c r="X112" s="35"/>
    </row>
    <row r="113" spans="1:24" ht="14.25" customHeight="1" x14ac:dyDescent="0.25">
      <c r="A113" s="41" t="s">
        <v>44</v>
      </c>
      <c r="B113" s="39" t="s">
        <v>80</v>
      </c>
      <c r="C113" s="35" t="s">
        <v>45</v>
      </c>
      <c r="D113" s="39" t="s">
        <v>81</v>
      </c>
      <c r="E113" s="35" t="s">
        <v>58</v>
      </c>
      <c r="F113" s="35" t="s">
        <v>20</v>
      </c>
      <c r="G113" s="36" t="s">
        <v>82</v>
      </c>
      <c r="H113" t="s">
        <v>83</v>
      </c>
      <c r="I113" s="37">
        <v>4480000</v>
      </c>
      <c r="J113" s="38">
        <v>4480000</v>
      </c>
      <c r="K113" s="37">
        <f t="shared" si="6"/>
        <v>0</v>
      </c>
      <c r="L113" s="28" t="str">
        <f t="shared" si="7"/>
        <v>OK</v>
      </c>
      <c r="M113" s="40">
        <v>40984</v>
      </c>
      <c r="N113" s="40"/>
      <c r="O113" s="40">
        <v>45751</v>
      </c>
      <c r="P113" s="40">
        <v>46213</v>
      </c>
      <c r="Q113" s="27" t="s">
        <v>84</v>
      </c>
      <c r="V113" s="41"/>
      <c r="W113" s="39"/>
      <c r="X113" s="35"/>
    </row>
    <row r="114" spans="1:24" ht="14.25" customHeight="1" x14ac:dyDescent="0.25">
      <c r="A114" s="41" t="s">
        <v>44</v>
      </c>
      <c r="B114" s="39" t="s">
        <v>233</v>
      </c>
      <c r="C114" s="35" t="s">
        <v>61</v>
      </c>
      <c r="D114" s="39" t="s">
        <v>234</v>
      </c>
      <c r="E114" s="35" t="s">
        <v>141</v>
      </c>
      <c r="F114" s="35" t="s">
        <v>20</v>
      </c>
      <c r="G114" s="36" t="s">
        <v>235</v>
      </c>
      <c r="H114" t="s">
        <v>236</v>
      </c>
      <c r="I114" s="37">
        <v>707971.75410000002</v>
      </c>
      <c r="J114" s="38">
        <v>0</v>
      </c>
      <c r="K114" s="37">
        <f t="shared" si="6"/>
        <v>707971.75410000002</v>
      </c>
      <c r="L114" s="28" t="str">
        <f t="shared" si="7"/>
        <v>Not Obligated</v>
      </c>
      <c r="M114" s="40">
        <v>40780</v>
      </c>
      <c r="N114" s="40"/>
      <c r="O114" s="40">
        <v>44760</v>
      </c>
      <c r="P114" s="40">
        <v>45856</v>
      </c>
      <c r="Q114" s="27" t="s">
        <v>237</v>
      </c>
      <c r="V114" s="41"/>
      <c r="W114" s="39"/>
      <c r="X114" s="35"/>
    </row>
    <row r="115" spans="1:24" ht="14.25" customHeight="1" x14ac:dyDescent="0.25">
      <c r="A115" s="41" t="s">
        <v>44</v>
      </c>
      <c r="B115" s="39" t="s">
        <v>233</v>
      </c>
      <c r="C115" s="35" t="s">
        <v>61</v>
      </c>
      <c r="D115" s="39" t="s">
        <v>291</v>
      </c>
      <c r="E115" s="35" t="s">
        <v>141</v>
      </c>
      <c r="F115" s="35" t="s">
        <v>20</v>
      </c>
      <c r="G115" s="36" t="s">
        <v>292</v>
      </c>
      <c r="H115" t="s">
        <v>293</v>
      </c>
      <c r="I115" s="37">
        <v>2619886.8813</v>
      </c>
      <c r="J115" s="38">
        <v>0</v>
      </c>
      <c r="K115" s="37">
        <f t="shared" si="6"/>
        <v>2619886.8813</v>
      </c>
      <c r="L115" s="28" t="str">
        <f t="shared" si="7"/>
        <v>Not Obligated</v>
      </c>
      <c r="M115" s="40">
        <v>44424</v>
      </c>
      <c r="N115" s="40"/>
      <c r="O115" s="40"/>
      <c r="P115" s="40">
        <v>46066</v>
      </c>
      <c r="Q115" s="27" t="s">
        <v>263</v>
      </c>
      <c r="V115" s="41"/>
      <c r="W115" s="39"/>
      <c r="X115" s="35"/>
    </row>
    <row r="116" spans="1:24" ht="14.25" customHeight="1" x14ac:dyDescent="0.25">
      <c r="A116" s="41" t="s">
        <v>44</v>
      </c>
      <c r="B116" s="39" t="s">
        <v>233</v>
      </c>
      <c r="C116" s="35" t="s">
        <v>61</v>
      </c>
      <c r="D116" s="39" t="s">
        <v>276</v>
      </c>
      <c r="E116" s="35" t="s">
        <v>20</v>
      </c>
      <c r="F116" s="35" t="s">
        <v>20</v>
      </c>
      <c r="G116" s="36" t="s">
        <v>277</v>
      </c>
      <c r="H116" t="s">
        <v>278</v>
      </c>
      <c r="I116" s="37">
        <v>232560</v>
      </c>
      <c r="J116" s="38">
        <v>232560</v>
      </c>
      <c r="K116" s="37">
        <f t="shared" si="6"/>
        <v>0</v>
      </c>
      <c r="L116" s="28" t="str">
        <f t="shared" si="7"/>
        <v>OK</v>
      </c>
      <c r="M116" s="40">
        <v>45400</v>
      </c>
      <c r="N116" s="40"/>
      <c r="O116" s="40">
        <v>46106</v>
      </c>
      <c r="P116" s="40">
        <v>46099</v>
      </c>
      <c r="Q116" s="27" t="s">
        <v>159</v>
      </c>
      <c r="V116" s="41"/>
      <c r="W116" s="39"/>
      <c r="X116" s="35"/>
    </row>
    <row r="117" spans="1:24" ht="14.25" customHeight="1" x14ac:dyDescent="0.25">
      <c r="A117" s="41" t="s">
        <v>46</v>
      </c>
      <c r="B117" s="39" t="s">
        <v>123</v>
      </c>
      <c r="C117" s="35" t="s">
        <v>47</v>
      </c>
      <c r="D117" s="39" t="s">
        <v>321</v>
      </c>
      <c r="E117" s="35" t="s">
        <v>141</v>
      </c>
      <c r="F117" s="35" t="s">
        <v>20</v>
      </c>
      <c r="G117" s="36" t="s">
        <v>322</v>
      </c>
      <c r="H117" t="s">
        <v>323</v>
      </c>
      <c r="I117" s="37">
        <v>23780673.6336</v>
      </c>
      <c r="J117" s="38">
        <v>23780674</v>
      </c>
      <c r="K117" s="37">
        <f t="shared" si="6"/>
        <v>-0.36639999970793724</v>
      </c>
      <c r="L117" s="28" t="str">
        <f t="shared" si="7"/>
        <v>OK</v>
      </c>
      <c r="M117" s="40">
        <v>41901</v>
      </c>
      <c r="N117" s="40">
        <v>44756</v>
      </c>
      <c r="O117" s="40">
        <v>46147</v>
      </c>
      <c r="P117" s="40">
        <v>46197</v>
      </c>
      <c r="Q117" s="27" t="s">
        <v>101</v>
      </c>
      <c r="V117" s="41"/>
      <c r="W117" s="39"/>
      <c r="X117" s="35"/>
    </row>
    <row r="118" spans="1:24" ht="14.25" customHeight="1" x14ac:dyDescent="0.25">
      <c r="A118" s="41" t="s">
        <v>46</v>
      </c>
      <c r="B118" s="39" t="s">
        <v>123</v>
      </c>
      <c r="C118" s="35" t="s">
        <v>47</v>
      </c>
      <c r="D118" s="39" t="s">
        <v>124</v>
      </c>
      <c r="E118" s="35" t="s">
        <v>141</v>
      </c>
      <c r="F118" s="35" t="s">
        <v>20</v>
      </c>
      <c r="G118" s="36" t="s">
        <v>306</v>
      </c>
      <c r="H118" t="s">
        <v>307</v>
      </c>
      <c r="I118" s="37">
        <v>19999999.983600002</v>
      </c>
      <c r="J118" s="38">
        <v>0</v>
      </c>
      <c r="K118" s="37">
        <f t="shared" si="6"/>
        <v>19999999.983600002</v>
      </c>
      <c r="L118" s="28" t="str">
        <f t="shared" si="7"/>
        <v>Not Obligated</v>
      </c>
      <c r="M118" s="40">
        <v>40695</v>
      </c>
      <c r="N118" s="40">
        <v>42530</v>
      </c>
      <c r="O118" s="40"/>
      <c r="P118" s="40">
        <v>46127</v>
      </c>
      <c r="Q118" s="27" t="s">
        <v>89</v>
      </c>
      <c r="V118" s="41"/>
      <c r="W118" s="39"/>
      <c r="X118" s="35"/>
    </row>
    <row r="119" spans="1:24" ht="14.25" customHeight="1" x14ac:dyDescent="0.25">
      <c r="A119" s="41" t="s">
        <v>46</v>
      </c>
      <c r="B119" s="39" t="s">
        <v>123</v>
      </c>
      <c r="C119" s="35" t="s">
        <v>47</v>
      </c>
      <c r="D119" s="39" t="s">
        <v>124</v>
      </c>
      <c r="E119" s="35" t="s">
        <v>20</v>
      </c>
      <c r="F119" s="35" t="s">
        <v>20</v>
      </c>
      <c r="G119" s="36" t="s">
        <v>177</v>
      </c>
      <c r="H119" t="s">
        <v>178</v>
      </c>
      <c r="I119" s="37">
        <v>4247669.4000000004</v>
      </c>
      <c r="J119" s="38">
        <v>0</v>
      </c>
      <c r="K119" s="37">
        <f t="shared" si="6"/>
        <v>4247669.4000000004</v>
      </c>
      <c r="L119" s="28" t="str">
        <f t="shared" si="7"/>
        <v>Not Obligated</v>
      </c>
      <c r="M119" s="40">
        <v>41516</v>
      </c>
      <c r="N119" s="40">
        <v>43323</v>
      </c>
      <c r="O119" s="40">
        <v>45356</v>
      </c>
      <c r="P119" s="40">
        <v>46183</v>
      </c>
      <c r="Q119" s="27" t="s">
        <v>179</v>
      </c>
      <c r="V119" s="41"/>
      <c r="W119" s="39"/>
      <c r="X119" s="35"/>
    </row>
    <row r="120" spans="1:24" ht="14.25" customHeight="1" x14ac:dyDescent="0.25">
      <c r="A120" s="41" t="s">
        <v>46</v>
      </c>
      <c r="B120" s="39" t="s">
        <v>123</v>
      </c>
      <c r="C120" s="35" t="s">
        <v>47</v>
      </c>
      <c r="D120" s="39" t="s">
        <v>124</v>
      </c>
      <c r="E120" s="35" t="s">
        <v>20</v>
      </c>
      <c r="F120" s="35" t="s">
        <v>20</v>
      </c>
      <c r="G120" s="36" t="s">
        <v>125</v>
      </c>
      <c r="H120" t="s">
        <v>126</v>
      </c>
      <c r="I120" s="37">
        <v>6431350.3799999999</v>
      </c>
      <c r="J120" s="38">
        <v>6431350</v>
      </c>
      <c r="K120" s="37">
        <f t="shared" si="6"/>
        <v>0.37999999988824129</v>
      </c>
      <c r="L120" s="28" t="str">
        <f t="shared" si="7"/>
        <v>OK</v>
      </c>
      <c r="M120" s="40">
        <v>41516</v>
      </c>
      <c r="N120" s="40">
        <v>44067</v>
      </c>
      <c r="O120" s="40">
        <v>45884</v>
      </c>
      <c r="P120" s="40">
        <v>46178</v>
      </c>
      <c r="Q120" s="27" t="s">
        <v>127</v>
      </c>
      <c r="V120" s="41"/>
      <c r="W120" s="39"/>
      <c r="X120" s="35"/>
    </row>
    <row r="121" spans="1:24" ht="14.25" customHeight="1" x14ac:dyDescent="0.25">
      <c r="A121" s="41" t="s">
        <v>46</v>
      </c>
      <c r="B121" s="39" t="s">
        <v>123</v>
      </c>
      <c r="C121" s="35" t="s">
        <v>47</v>
      </c>
      <c r="D121" s="39" t="s">
        <v>252</v>
      </c>
      <c r="E121" s="35" t="s">
        <v>20</v>
      </c>
      <c r="F121" s="35" t="s">
        <v>20</v>
      </c>
      <c r="G121" s="36" t="s">
        <v>474</v>
      </c>
      <c r="H121" t="s">
        <v>475</v>
      </c>
      <c r="I121" s="37">
        <v>1150890</v>
      </c>
      <c r="J121" s="38">
        <v>1150890</v>
      </c>
      <c r="K121" s="37">
        <f t="shared" si="6"/>
        <v>0</v>
      </c>
      <c r="L121" s="28" t="str">
        <f t="shared" si="7"/>
        <v>OK</v>
      </c>
      <c r="M121" s="40">
        <v>41516</v>
      </c>
      <c r="N121" s="40">
        <v>45336</v>
      </c>
      <c r="O121" s="40"/>
      <c r="P121" s="40">
        <v>46129</v>
      </c>
      <c r="Q121" s="27" t="s">
        <v>74</v>
      </c>
      <c r="V121" s="41"/>
      <c r="W121" s="39"/>
      <c r="X121" s="35"/>
    </row>
    <row r="122" spans="1:24" ht="14.25" customHeight="1" x14ac:dyDescent="0.25">
      <c r="A122" s="41" t="s">
        <v>46</v>
      </c>
      <c r="B122" s="39" t="s">
        <v>123</v>
      </c>
      <c r="C122" s="35" t="s">
        <v>47</v>
      </c>
      <c r="D122" s="39" t="s">
        <v>252</v>
      </c>
      <c r="E122" s="35" t="s">
        <v>141</v>
      </c>
      <c r="F122" s="35" t="s">
        <v>20</v>
      </c>
      <c r="G122" s="36" t="s">
        <v>308</v>
      </c>
      <c r="H122" t="s">
        <v>309</v>
      </c>
      <c r="I122" s="37">
        <v>2585076</v>
      </c>
      <c r="J122" s="38">
        <v>2585076</v>
      </c>
      <c r="K122" s="37">
        <f t="shared" si="6"/>
        <v>0</v>
      </c>
      <c r="L122" s="28" t="str">
        <f t="shared" si="7"/>
        <v>OK</v>
      </c>
      <c r="M122" s="40">
        <v>40994</v>
      </c>
      <c r="N122" s="40">
        <v>44280</v>
      </c>
      <c r="O122" s="40">
        <v>46212</v>
      </c>
      <c r="P122" s="40">
        <v>46197</v>
      </c>
      <c r="Q122" s="27" t="s">
        <v>74</v>
      </c>
      <c r="V122" s="41"/>
      <c r="W122" s="39"/>
      <c r="X122" s="35"/>
    </row>
    <row r="123" spans="1:24" ht="14.25" customHeight="1" x14ac:dyDescent="0.25">
      <c r="A123" s="41" t="s">
        <v>46</v>
      </c>
      <c r="B123" s="39" t="s">
        <v>123</v>
      </c>
      <c r="C123" s="35" t="s">
        <v>47</v>
      </c>
      <c r="D123" s="39" t="s">
        <v>252</v>
      </c>
      <c r="E123" s="35" t="s">
        <v>20</v>
      </c>
      <c r="F123" s="35" t="s">
        <v>58</v>
      </c>
      <c r="G123" s="36" t="s">
        <v>303</v>
      </c>
      <c r="H123" t="s">
        <v>304</v>
      </c>
      <c r="I123" s="37">
        <v>38881303.016400002</v>
      </c>
      <c r="J123" s="38">
        <v>0</v>
      </c>
      <c r="K123" s="37">
        <f t="shared" si="6"/>
        <v>38881303.016400002</v>
      </c>
      <c r="L123" s="28" t="str">
        <f t="shared" si="7"/>
        <v>Not Obligated</v>
      </c>
      <c r="M123" s="40">
        <v>40366</v>
      </c>
      <c r="N123" s="40">
        <v>43721</v>
      </c>
      <c r="O123" s="40">
        <v>45876</v>
      </c>
      <c r="P123" s="40">
        <v>46234</v>
      </c>
      <c r="Q123" s="27" t="s">
        <v>305</v>
      </c>
      <c r="V123" s="41"/>
      <c r="W123" s="39"/>
      <c r="X123" s="35"/>
    </row>
    <row r="124" spans="1:24" ht="14.25" customHeight="1" x14ac:dyDescent="0.25">
      <c r="A124" s="41" t="s">
        <v>46</v>
      </c>
      <c r="B124" s="39" t="s">
        <v>123</v>
      </c>
      <c r="C124" s="35" t="s">
        <v>47</v>
      </c>
      <c r="D124" s="39" t="s">
        <v>252</v>
      </c>
      <c r="E124" s="35" t="s">
        <v>58</v>
      </c>
      <c r="F124" s="35" t="s">
        <v>20</v>
      </c>
      <c r="G124" s="36" t="s">
        <v>513</v>
      </c>
      <c r="H124" t="s">
        <v>514</v>
      </c>
      <c r="I124" s="37">
        <v>281000</v>
      </c>
      <c r="J124" s="38">
        <v>281000</v>
      </c>
      <c r="K124" s="37">
        <f t="shared" si="6"/>
        <v>0</v>
      </c>
      <c r="L124" s="28" t="str">
        <f t="shared" si="7"/>
        <v>OK</v>
      </c>
      <c r="M124" s="40">
        <v>41516</v>
      </c>
      <c r="N124" s="40">
        <v>45161</v>
      </c>
      <c r="O124" s="40"/>
      <c r="P124" s="40">
        <v>46064</v>
      </c>
      <c r="Q124" s="27" t="s">
        <v>127</v>
      </c>
      <c r="V124" s="41"/>
      <c r="W124" s="39"/>
      <c r="X124" s="35"/>
    </row>
    <row r="125" spans="1:24" ht="14.25" customHeight="1" x14ac:dyDescent="0.25">
      <c r="A125" s="41" t="s">
        <v>46</v>
      </c>
      <c r="B125" s="39" t="s">
        <v>123</v>
      </c>
      <c r="C125" s="35" t="s">
        <v>47</v>
      </c>
      <c r="D125" s="39" t="s">
        <v>252</v>
      </c>
      <c r="E125" s="35" t="s">
        <v>58</v>
      </c>
      <c r="F125" s="35" t="s">
        <v>20</v>
      </c>
      <c r="G125" s="36" t="s">
        <v>600</v>
      </c>
      <c r="H125" t="s">
        <v>601</v>
      </c>
      <c r="I125" s="37">
        <v>276000</v>
      </c>
      <c r="J125" s="38">
        <v>276000</v>
      </c>
      <c r="K125" s="37">
        <f t="shared" si="6"/>
        <v>0</v>
      </c>
      <c r="L125" s="28" t="str">
        <f t="shared" si="7"/>
        <v>OK</v>
      </c>
      <c r="M125" s="40">
        <v>41516</v>
      </c>
      <c r="N125" s="40">
        <v>45161</v>
      </c>
      <c r="O125" s="40"/>
      <c r="P125" s="40">
        <v>46064</v>
      </c>
      <c r="Q125" s="27" t="s">
        <v>127</v>
      </c>
      <c r="V125" s="41"/>
      <c r="W125" s="39"/>
      <c r="X125" s="35"/>
    </row>
    <row r="126" spans="1:24" ht="14.25" customHeight="1" x14ac:dyDescent="0.25">
      <c r="A126" s="41" t="s">
        <v>46</v>
      </c>
      <c r="B126" s="39" t="s">
        <v>123</v>
      </c>
      <c r="C126" s="35" t="s">
        <v>47</v>
      </c>
      <c r="D126" s="39" t="s">
        <v>252</v>
      </c>
      <c r="E126" s="35" t="s">
        <v>58</v>
      </c>
      <c r="F126" s="35" t="s">
        <v>20</v>
      </c>
      <c r="G126" s="36" t="s">
        <v>529</v>
      </c>
      <c r="H126" t="s">
        <v>530</v>
      </c>
      <c r="I126" s="37">
        <v>177060</v>
      </c>
      <c r="J126" s="38">
        <v>177060</v>
      </c>
      <c r="K126" s="37">
        <f t="shared" si="6"/>
        <v>0</v>
      </c>
      <c r="L126" s="28" t="str">
        <f t="shared" si="7"/>
        <v>OK</v>
      </c>
      <c r="M126" s="40">
        <v>46161</v>
      </c>
      <c r="N126" s="40"/>
      <c r="O126" s="40"/>
      <c r="P126" s="40"/>
      <c r="Q126" s="27" t="s">
        <v>101</v>
      </c>
      <c r="V126" s="41"/>
      <c r="W126" s="39"/>
      <c r="X126" s="35"/>
    </row>
    <row r="127" spans="1:24" ht="14.25" customHeight="1" x14ac:dyDescent="0.25">
      <c r="A127" s="41" t="s">
        <v>46</v>
      </c>
      <c r="B127" s="39" t="s">
        <v>123</v>
      </c>
      <c r="C127" s="35" t="s">
        <v>47</v>
      </c>
      <c r="D127" s="39" t="s">
        <v>252</v>
      </c>
      <c r="E127" s="35" t="s">
        <v>20</v>
      </c>
      <c r="F127" s="35" t="s">
        <v>20</v>
      </c>
      <c r="G127" s="36" t="s">
        <v>255</v>
      </c>
      <c r="H127" t="s">
        <v>256</v>
      </c>
      <c r="I127" s="37">
        <v>718737.00210000004</v>
      </c>
      <c r="J127" s="38">
        <v>718737</v>
      </c>
      <c r="K127" s="37">
        <f t="shared" si="6"/>
        <v>2.1000000415369868E-3</v>
      </c>
      <c r="L127" s="28" t="str">
        <f t="shared" si="7"/>
        <v>OK</v>
      </c>
      <c r="M127" s="40">
        <v>41516</v>
      </c>
      <c r="N127" s="40">
        <v>43670</v>
      </c>
      <c r="O127" s="40">
        <v>45503</v>
      </c>
      <c r="P127" s="40">
        <v>46209</v>
      </c>
      <c r="Q127" s="27" t="s">
        <v>199</v>
      </c>
      <c r="V127" s="41"/>
      <c r="W127" s="39"/>
      <c r="X127" s="35"/>
    </row>
    <row r="128" spans="1:24" ht="14.25" customHeight="1" x14ac:dyDescent="0.25">
      <c r="A128" s="41" t="s">
        <v>46</v>
      </c>
      <c r="B128" s="39" t="s">
        <v>123</v>
      </c>
      <c r="C128" s="35" t="s">
        <v>47</v>
      </c>
      <c r="D128" s="39" t="s">
        <v>252</v>
      </c>
      <c r="E128" s="35" t="s">
        <v>20</v>
      </c>
      <c r="F128" s="35" t="s">
        <v>20</v>
      </c>
      <c r="G128" s="36" t="s">
        <v>484</v>
      </c>
      <c r="H128" t="s">
        <v>485</v>
      </c>
      <c r="I128" s="37">
        <v>717093</v>
      </c>
      <c r="J128" s="38">
        <v>0</v>
      </c>
      <c r="K128" s="37">
        <f t="shared" si="6"/>
        <v>717093</v>
      </c>
      <c r="L128" s="28" t="str">
        <f t="shared" si="7"/>
        <v>Not Obligated</v>
      </c>
      <c r="M128" s="40">
        <v>41870</v>
      </c>
      <c r="N128" s="40"/>
      <c r="O128" s="40"/>
      <c r="P128" s="40">
        <v>45763</v>
      </c>
      <c r="Q128" s="27" t="s">
        <v>486</v>
      </c>
      <c r="V128" s="41"/>
      <c r="W128" s="39"/>
      <c r="X128" s="35"/>
    </row>
    <row r="129" spans="1:24" ht="14.25" customHeight="1" x14ac:dyDescent="0.25">
      <c r="A129" s="41" t="s">
        <v>46</v>
      </c>
      <c r="B129" s="39" t="s">
        <v>123</v>
      </c>
      <c r="C129" s="35" t="s">
        <v>47</v>
      </c>
      <c r="D129" s="39" t="s">
        <v>252</v>
      </c>
      <c r="E129" s="35" t="s">
        <v>20</v>
      </c>
      <c r="F129" s="35" t="s">
        <v>20</v>
      </c>
      <c r="G129" s="36" t="s">
        <v>253</v>
      </c>
      <c r="H129" t="s">
        <v>254</v>
      </c>
      <c r="I129" s="37">
        <v>805046.66969999997</v>
      </c>
      <c r="J129" s="38">
        <v>805046</v>
      </c>
      <c r="K129" s="37">
        <f t="shared" si="6"/>
        <v>0.66969999996945262</v>
      </c>
      <c r="L129" s="28" t="str">
        <f t="shared" si="7"/>
        <v>OK</v>
      </c>
      <c r="M129" s="40">
        <v>41516</v>
      </c>
      <c r="N129" s="40"/>
      <c r="O129" s="40">
        <v>45866</v>
      </c>
      <c r="P129" s="40">
        <v>46127</v>
      </c>
      <c r="Q129" s="27" t="s">
        <v>74</v>
      </c>
      <c r="V129" s="41"/>
      <c r="W129" s="39"/>
      <c r="X129" s="35"/>
    </row>
    <row r="130" spans="1:24" ht="14.25" customHeight="1" x14ac:dyDescent="0.25">
      <c r="A130" s="41" t="s">
        <v>46</v>
      </c>
      <c r="B130" s="39" t="s">
        <v>123</v>
      </c>
      <c r="C130" s="35" t="s">
        <v>47</v>
      </c>
      <c r="D130" s="39" t="s">
        <v>252</v>
      </c>
      <c r="E130" s="35" t="s">
        <v>20</v>
      </c>
      <c r="F130" s="35" t="s">
        <v>20</v>
      </c>
      <c r="G130" s="36" t="s">
        <v>380</v>
      </c>
      <c r="H130" t="s">
        <v>381</v>
      </c>
      <c r="I130" s="37">
        <v>947200</v>
      </c>
      <c r="J130" s="38">
        <v>947200</v>
      </c>
      <c r="K130" s="37">
        <f t="shared" ref="K130:K161" si="8">I130-J130</f>
        <v>0</v>
      </c>
      <c r="L130" s="28" t="str">
        <f t="shared" ref="L130:L161" si="9">IF(OR(I130=0,I130-ABS(J130)&lt;5000),"OK","Not Obligated")</f>
        <v>OK</v>
      </c>
      <c r="M130" s="40">
        <v>46217</v>
      </c>
      <c r="N130" s="40"/>
      <c r="O130" s="40"/>
      <c r="P130" s="40"/>
      <c r="Q130" s="27" t="s">
        <v>74</v>
      </c>
      <c r="V130" s="41"/>
      <c r="W130" s="39"/>
      <c r="X130" s="35"/>
    </row>
    <row r="131" spans="1:24" ht="14.25" customHeight="1" x14ac:dyDescent="0.25">
      <c r="A131" s="41" t="s">
        <v>46</v>
      </c>
      <c r="B131" s="39" t="s">
        <v>123</v>
      </c>
      <c r="C131" s="35" t="s">
        <v>47</v>
      </c>
      <c r="D131" s="39" t="s">
        <v>288</v>
      </c>
      <c r="E131" s="35" t="s">
        <v>141</v>
      </c>
      <c r="F131" s="35" t="s">
        <v>20</v>
      </c>
      <c r="G131" s="36" t="s">
        <v>289</v>
      </c>
      <c r="H131" t="s">
        <v>290</v>
      </c>
      <c r="I131" s="37">
        <v>3600000</v>
      </c>
      <c r="J131" s="38">
        <v>2700000</v>
      </c>
      <c r="K131" s="37">
        <f t="shared" si="8"/>
        <v>900000</v>
      </c>
      <c r="L131" s="28" t="str">
        <f t="shared" si="9"/>
        <v>Not Obligated</v>
      </c>
      <c r="M131" s="40">
        <v>45908</v>
      </c>
      <c r="N131" s="40">
        <v>45908</v>
      </c>
      <c r="O131" s="40"/>
      <c r="P131" s="40">
        <v>46234</v>
      </c>
      <c r="V131" s="41"/>
      <c r="W131" s="39"/>
      <c r="X131" s="35"/>
    </row>
    <row r="132" spans="1:24" ht="14.25" customHeight="1" x14ac:dyDescent="0.25">
      <c r="A132" s="41" t="s">
        <v>46</v>
      </c>
      <c r="B132" s="39" t="s">
        <v>173</v>
      </c>
      <c r="C132" s="35" t="s">
        <v>48</v>
      </c>
      <c r="D132" s="39" t="s">
        <v>294</v>
      </c>
      <c r="E132" s="35" t="s">
        <v>141</v>
      </c>
      <c r="F132" s="35" t="s">
        <v>20</v>
      </c>
      <c r="G132" s="36" t="s">
        <v>295</v>
      </c>
      <c r="H132" t="s">
        <v>296</v>
      </c>
      <c r="I132" s="37">
        <v>22684739.516399998</v>
      </c>
      <c r="J132" s="38">
        <v>0</v>
      </c>
      <c r="K132" s="37">
        <f t="shared" si="8"/>
        <v>22684739.516399998</v>
      </c>
      <c r="L132" s="28" t="str">
        <f t="shared" si="9"/>
        <v>Not Obligated</v>
      </c>
      <c r="M132" s="40">
        <v>41437</v>
      </c>
      <c r="N132" s="40">
        <v>43323</v>
      </c>
      <c r="O132" s="40">
        <v>45806</v>
      </c>
      <c r="P132" s="40">
        <v>46209</v>
      </c>
      <c r="V132" s="41"/>
      <c r="W132" s="39"/>
      <c r="X132" s="35"/>
    </row>
    <row r="133" spans="1:24" ht="14.25" customHeight="1" x14ac:dyDescent="0.25">
      <c r="A133" s="41" t="s">
        <v>46</v>
      </c>
      <c r="B133" s="39" t="s">
        <v>173</v>
      </c>
      <c r="C133" s="35" t="s">
        <v>48</v>
      </c>
      <c r="D133" s="39" t="s">
        <v>399</v>
      </c>
      <c r="E133" s="35" t="s">
        <v>20</v>
      </c>
      <c r="F133" s="35" t="s">
        <v>58</v>
      </c>
      <c r="G133" s="36" t="s">
        <v>400</v>
      </c>
      <c r="H133" t="s">
        <v>401</v>
      </c>
      <c r="I133" s="37">
        <v>12729657.876</v>
      </c>
      <c r="J133" s="38">
        <v>12729658</v>
      </c>
      <c r="K133" s="37">
        <f t="shared" si="8"/>
        <v>-0.12399999983608723</v>
      </c>
      <c r="L133" s="28" t="str">
        <f t="shared" si="9"/>
        <v>OK</v>
      </c>
      <c r="M133" s="40">
        <v>41012</v>
      </c>
      <c r="N133" s="40">
        <v>43444</v>
      </c>
      <c r="O133" s="40">
        <v>46147</v>
      </c>
      <c r="P133" s="40">
        <v>46127</v>
      </c>
      <c r="Q133" s="27" t="s">
        <v>101</v>
      </c>
      <c r="V133" s="41"/>
      <c r="W133" s="39"/>
      <c r="X133" s="35"/>
    </row>
    <row r="134" spans="1:24" ht="14.25" customHeight="1" x14ac:dyDescent="0.25">
      <c r="A134" s="41" t="s">
        <v>46</v>
      </c>
      <c r="B134" s="39" t="s">
        <v>173</v>
      </c>
      <c r="C134" s="35" t="s">
        <v>48</v>
      </c>
      <c r="D134" s="39" t="s">
        <v>399</v>
      </c>
      <c r="E134" s="35" t="s">
        <v>141</v>
      </c>
      <c r="F134" s="35" t="s">
        <v>58</v>
      </c>
      <c r="G134" s="36" t="s">
        <v>404</v>
      </c>
      <c r="H134" t="s">
        <v>405</v>
      </c>
      <c r="I134" s="37">
        <v>9422690.5500000007</v>
      </c>
      <c r="J134" s="38">
        <v>9422691</v>
      </c>
      <c r="K134" s="37">
        <f t="shared" si="8"/>
        <v>-0.44999999925494194</v>
      </c>
      <c r="L134" s="28" t="str">
        <f t="shared" si="9"/>
        <v>OK</v>
      </c>
      <c r="M134" s="40">
        <v>41037</v>
      </c>
      <c r="N134" s="40">
        <v>43609</v>
      </c>
      <c r="O134" s="40">
        <v>46217</v>
      </c>
      <c r="P134" s="40">
        <v>46197</v>
      </c>
      <c r="Q134" s="27" t="s">
        <v>74</v>
      </c>
      <c r="V134" s="41"/>
      <c r="W134" s="39"/>
      <c r="X134" s="35"/>
    </row>
    <row r="135" spans="1:24" ht="14.25" customHeight="1" x14ac:dyDescent="0.25">
      <c r="A135" s="41" t="s">
        <v>46</v>
      </c>
      <c r="B135" s="39" t="s">
        <v>173</v>
      </c>
      <c r="C135" s="35" t="s">
        <v>48</v>
      </c>
      <c r="D135" s="39" t="s">
        <v>399</v>
      </c>
      <c r="E135" s="35" t="s">
        <v>20</v>
      </c>
      <c r="F135" s="35" t="s">
        <v>58</v>
      </c>
      <c r="G135" s="36" t="s">
        <v>414</v>
      </c>
      <c r="H135" t="s">
        <v>415</v>
      </c>
      <c r="I135" s="37">
        <v>1838148.39</v>
      </c>
      <c r="J135" s="38">
        <v>0</v>
      </c>
      <c r="K135" s="37">
        <f t="shared" si="8"/>
        <v>1838148.39</v>
      </c>
      <c r="L135" s="28" t="str">
        <f t="shared" si="9"/>
        <v>Not Obligated</v>
      </c>
      <c r="M135" s="40">
        <v>42902</v>
      </c>
      <c r="N135" s="40">
        <v>44743</v>
      </c>
      <c r="O135" s="40"/>
      <c r="P135" s="40">
        <v>46174</v>
      </c>
      <c r="V135" s="41"/>
      <c r="W135" s="39"/>
      <c r="X135" s="35"/>
    </row>
    <row r="136" spans="1:24" ht="14.25" customHeight="1" x14ac:dyDescent="0.25">
      <c r="A136" s="41" t="s">
        <v>46</v>
      </c>
      <c r="B136" s="39" t="s">
        <v>173</v>
      </c>
      <c r="C136" s="35" t="s">
        <v>48</v>
      </c>
      <c r="D136" s="39" t="s">
        <v>312</v>
      </c>
      <c r="E136" s="35" t="s">
        <v>20</v>
      </c>
      <c r="F136" s="35" t="s">
        <v>20</v>
      </c>
      <c r="G136" s="36" t="s">
        <v>313</v>
      </c>
      <c r="H136" t="s">
        <v>314</v>
      </c>
      <c r="I136" s="37">
        <v>4947964.3902390003</v>
      </c>
      <c r="J136" s="38">
        <v>4947965</v>
      </c>
      <c r="K136" s="37">
        <f t="shared" si="8"/>
        <v>-0.60976099967956543</v>
      </c>
      <c r="L136" s="28" t="str">
        <f t="shared" si="9"/>
        <v>OK</v>
      </c>
      <c r="M136" s="40">
        <v>43613</v>
      </c>
      <c r="N136" s="40">
        <v>43915</v>
      </c>
      <c r="O136" s="40"/>
      <c r="P136" s="40">
        <v>46143</v>
      </c>
      <c r="Q136" s="27" t="s">
        <v>74</v>
      </c>
      <c r="V136" s="41"/>
      <c r="W136" s="39"/>
      <c r="X136" s="35"/>
    </row>
    <row r="137" spans="1:24" ht="14.25" customHeight="1" x14ac:dyDescent="0.25">
      <c r="A137" s="41" t="s">
        <v>46</v>
      </c>
      <c r="B137" s="39" t="s">
        <v>173</v>
      </c>
      <c r="C137" s="35" t="s">
        <v>48</v>
      </c>
      <c r="D137" s="39" t="s">
        <v>392</v>
      </c>
      <c r="E137" s="35" t="s">
        <v>20</v>
      </c>
      <c r="F137" s="35" t="s">
        <v>20</v>
      </c>
      <c r="G137" s="36" t="s">
        <v>393</v>
      </c>
      <c r="H137" t="s">
        <v>394</v>
      </c>
      <c r="I137" s="37">
        <v>416800</v>
      </c>
      <c r="J137" s="38"/>
      <c r="K137" s="37">
        <f t="shared" si="8"/>
        <v>416800</v>
      </c>
      <c r="L137" s="28" t="str">
        <f t="shared" si="9"/>
        <v>Not Obligated</v>
      </c>
      <c r="M137" s="40"/>
      <c r="N137" s="40"/>
      <c r="O137" s="40"/>
      <c r="P137" s="40"/>
      <c r="V137" s="41"/>
      <c r="W137" s="39"/>
      <c r="X137" s="35"/>
    </row>
    <row r="138" spans="1:24" ht="14.25" customHeight="1" x14ac:dyDescent="0.25">
      <c r="A138" s="41" t="s">
        <v>46</v>
      </c>
      <c r="B138" s="39" t="s">
        <v>173</v>
      </c>
      <c r="C138" s="35" t="s">
        <v>48</v>
      </c>
      <c r="D138" s="39" t="s">
        <v>174</v>
      </c>
      <c r="E138" s="35" t="s">
        <v>20</v>
      </c>
      <c r="F138" s="35" t="s">
        <v>20</v>
      </c>
      <c r="G138" s="36" t="s">
        <v>315</v>
      </c>
      <c r="H138" t="s">
        <v>316</v>
      </c>
      <c r="I138" s="37">
        <v>19703388.186299998</v>
      </c>
      <c r="J138" s="38">
        <v>19703388</v>
      </c>
      <c r="K138" s="37">
        <f t="shared" si="8"/>
        <v>0.18629999831318855</v>
      </c>
      <c r="L138" s="28" t="str">
        <f t="shared" si="9"/>
        <v>OK</v>
      </c>
      <c r="M138" s="40">
        <v>41164</v>
      </c>
      <c r="N138" s="40">
        <v>41164</v>
      </c>
      <c r="O138" s="40">
        <v>45545</v>
      </c>
      <c r="P138" s="40">
        <v>46073</v>
      </c>
      <c r="Q138" s="27" t="s">
        <v>159</v>
      </c>
      <c r="V138" s="41"/>
      <c r="W138" s="39"/>
      <c r="X138" s="35"/>
    </row>
    <row r="139" spans="1:24" ht="14.25" customHeight="1" x14ac:dyDescent="0.25">
      <c r="A139" s="41" t="s">
        <v>46</v>
      </c>
      <c r="B139" s="39" t="s">
        <v>173</v>
      </c>
      <c r="C139" s="35" t="s">
        <v>48</v>
      </c>
      <c r="D139" s="39" t="s">
        <v>174</v>
      </c>
      <c r="E139" s="35" t="s">
        <v>20</v>
      </c>
      <c r="F139" s="35" t="s">
        <v>20</v>
      </c>
      <c r="G139" s="36" t="s">
        <v>451</v>
      </c>
      <c r="H139"/>
      <c r="I139" s="37">
        <v>800000</v>
      </c>
      <c r="J139" s="38"/>
      <c r="K139" s="37">
        <f t="shared" si="8"/>
        <v>800000</v>
      </c>
      <c r="L139" s="28" t="str">
        <f t="shared" si="9"/>
        <v>Not Obligated</v>
      </c>
      <c r="M139" s="40"/>
      <c r="N139" s="40"/>
      <c r="O139" s="40"/>
      <c r="P139" s="40"/>
      <c r="V139" s="41"/>
      <c r="W139" s="39"/>
      <c r="X139" s="35"/>
    </row>
    <row r="140" spans="1:24" ht="14.25" customHeight="1" x14ac:dyDescent="0.25">
      <c r="A140" s="41" t="s">
        <v>46</v>
      </c>
      <c r="B140" s="39" t="s">
        <v>173</v>
      </c>
      <c r="C140" s="35" t="s">
        <v>48</v>
      </c>
      <c r="D140" s="39" t="s">
        <v>174</v>
      </c>
      <c r="E140" s="35" t="s">
        <v>20</v>
      </c>
      <c r="F140" s="35" t="s">
        <v>20</v>
      </c>
      <c r="G140" s="36" t="s">
        <v>175</v>
      </c>
      <c r="H140" t="s">
        <v>176</v>
      </c>
      <c r="I140" s="37">
        <v>9663492.1500000004</v>
      </c>
      <c r="J140" s="38">
        <v>9663492</v>
      </c>
      <c r="K140" s="37">
        <f t="shared" si="8"/>
        <v>0.15000000037252903</v>
      </c>
      <c r="L140" s="28" t="str">
        <f t="shared" si="9"/>
        <v>OK</v>
      </c>
      <c r="M140" s="40"/>
      <c r="N140" s="40">
        <v>43727</v>
      </c>
      <c r="O140" s="40">
        <v>45775</v>
      </c>
      <c r="P140" s="40">
        <v>46120</v>
      </c>
      <c r="Q140" s="27" t="s">
        <v>74</v>
      </c>
      <c r="V140" s="41"/>
      <c r="W140" s="39"/>
      <c r="X140" s="35"/>
    </row>
    <row r="141" spans="1:24" ht="14.25" customHeight="1" x14ac:dyDescent="0.25">
      <c r="A141" s="41" t="s">
        <v>62</v>
      </c>
      <c r="B141" s="39" t="s">
        <v>213</v>
      </c>
      <c r="C141" s="35" t="s">
        <v>29</v>
      </c>
      <c r="D141" s="39" t="s">
        <v>214</v>
      </c>
      <c r="E141" s="35" t="s">
        <v>58</v>
      </c>
      <c r="F141" s="35" t="s">
        <v>20</v>
      </c>
      <c r="G141" s="36" t="s">
        <v>215</v>
      </c>
      <c r="H141" t="s">
        <v>216</v>
      </c>
      <c r="I141" s="37">
        <v>2450000</v>
      </c>
      <c r="J141" s="38">
        <v>2450000</v>
      </c>
      <c r="K141" s="37">
        <f t="shared" si="8"/>
        <v>0</v>
      </c>
      <c r="L141" s="28" t="str">
        <f t="shared" si="9"/>
        <v>OK</v>
      </c>
      <c r="M141" s="40">
        <v>40686</v>
      </c>
      <c r="N141" s="40">
        <v>43560</v>
      </c>
      <c r="O141" s="40">
        <v>46126</v>
      </c>
      <c r="P141" s="40">
        <v>46134</v>
      </c>
      <c r="Q141" s="27" t="s">
        <v>84</v>
      </c>
      <c r="V141" s="41"/>
      <c r="W141" s="39"/>
      <c r="X141" s="35"/>
    </row>
    <row r="142" spans="1:24" ht="14.25" customHeight="1" x14ac:dyDescent="0.25">
      <c r="A142" s="41" t="s">
        <v>49</v>
      </c>
      <c r="B142" s="39" t="s">
        <v>97</v>
      </c>
      <c r="C142" s="35" t="s">
        <v>29</v>
      </c>
      <c r="D142" s="39" t="s">
        <v>98</v>
      </c>
      <c r="E142" s="35" t="s">
        <v>20</v>
      </c>
      <c r="F142" s="35" t="s">
        <v>20</v>
      </c>
      <c r="G142" s="36" t="s">
        <v>99</v>
      </c>
      <c r="H142" t="s">
        <v>100</v>
      </c>
      <c r="I142" s="37">
        <v>3019758.3</v>
      </c>
      <c r="J142" s="38">
        <v>3019758</v>
      </c>
      <c r="K142" s="37">
        <f t="shared" si="8"/>
        <v>0.29999999981373549</v>
      </c>
      <c r="L142" s="28" t="str">
        <f t="shared" si="9"/>
        <v>OK</v>
      </c>
      <c r="M142" s="40">
        <v>38968</v>
      </c>
      <c r="N142" s="40">
        <v>42548</v>
      </c>
      <c r="O142" s="40">
        <v>46161</v>
      </c>
      <c r="P142" s="40">
        <v>46122</v>
      </c>
      <c r="Q142" s="27" t="s">
        <v>101</v>
      </c>
      <c r="V142" s="41"/>
      <c r="W142" s="39"/>
      <c r="X142" s="35"/>
    </row>
    <row r="143" spans="1:24" ht="14.25" customHeight="1" x14ac:dyDescent="0.25">
      <c r="A143" s="41" t="s">
        <v>49</v>
      </c>
      <c r="B143" s="39" t="s">
        <v>148</v>
      </c>
      <c r="C143" s="35" t="s">
        <v>29</v>
      </c>
      <c r="D143" s="39" t="s">
        <v>149</v>
      </c>
      <c r="E143" s="35" t="s">
        <v>58</v>
      </c>
      <c r="F143" s="35" t="s">
        <v>20</v>
      </c>
      <c r="G143" s="36" t="s">
        <v>150</v>
      </c>
      <c r="H143" t="s">
        <v>151</v>
      </c>
      <c r="I143" s="37">
        <v>77399</v>
      </c>
      <c r="J143" s="38">
        <v>77399</v>
      </c>
      <c r="K143" s="37">
        <f t="shared" si="8"/>
        <v>0</v>
      </c>
      <c r="L143" s="28" t="str">
        <f t="shared" si="9"/>
        <v>OK</v>
      </c>
      <c r="M143" s="40">
        <v>40666</v>
      </c>
      <c r="N143" s="40">
        <v>43529</v>
      </c>
      <c r="O143" s="40">
        <v>45551</v>
      </c>
      <c r="P143" s="40">
        <v>46162</v>
      </c>
      <c r="Q143" s="27" t="s">
        <v>74</v>
      </c>
      <c r="V143" s="41"/>
      <c r="W143" s="39"/>
      <c r="X143" s="35"/>
    </row>
    <row r="144" spans="1:24" ht="14.25" customHeight="1" x14ac:dyDescent="0.25">
      <c r="A144" s="41" t="s">
        <v>49</v>
      </c>
      <c r="B144" s="39" t="s">
        <v>148</v>
      </c>
      <c r="C144" s="35" t="s">
        <v>29</v>
      </c>
      <c r="D144" s="39" t="s">
        <v>149</v>
      </c>
      <c r="E144" s="35" t="s">
        <v>58</v>
      </c>
      <c r="F144" s="35" t="s">
        <v>20</v>
      </c>
      <c r="G144" s="36" t="s">
        <v>157</v>
      </c>
      <c r="H144" t="s">
        <v>158</v>
      </c>
      <c r="I144" s="37">
        <v>570366</v>
      </c>
      <c r="J144" s="38">
        <v>570366</v>
      </c>
      <c r="K144" s="37">
        <f t="shared" si="8"/>
        <v>0</v>
      </c>
      <c r="L144" s="28" t="str">
        <f t="shared" si="9"/>
        <v>OK</v>
      </c>
      <c r="M144" s="40">
        <v>40674</v>
      </c>
      <c r="N144" s="40">
        <v>43266</v>
      </c>
      <c r="O144" s="40">
        <v>45069</v>
      </c>
      <c r="P144" s="40">
        <v>46148</v>
      </c>
      <c r="Q144" s="27" t="s">
        <v>159</v>
      </c>
      <c r="V144" s="41"/>
      <c r="W144" s="39"/>
      <c r="X144" s="35"/>
    </row>
    <row r="145" spans="1:24" ht="14.25" customHeight="1" x14ac:dyDescent="0.25">
      <c r="A145" s="41" t="s">
        <v>49</v>
      </c>
      <c r="B145" s="39" t="s">
        <v>148</v>
      </c>
      <c r="C145" s="35" t="s">
        <v>29</v>
      </c>
      <c r="D145" s="39" t="s">
        <v>149</v>
      </c>
      <c r="E145" s="35" t="s">
        <v>58</v>
      </c>
      <c r="F145" s="35" t="s">
        <v>20</v>
      </c>
      <c r="G145" s="36" t="s">
        <v>449</v>
      </c>
      <c r="H145" t="s">
        <v>450</v>
      </c>
      <c r="I145" s="37">
        <v>226000</v>
      </c>
      <c r="J145" s="38">
        <v>0</v>
      </c>
      <c r="K145" s="37">
        <f t="shared" si="8"/>
        <v>226000</v>
      </c>
      <c r="L145" s="28" t="str">
        <f t="shared" si="9"/>
        <v>Not Obligated</v>
      </c>
      <c r="M145" s="40">
        <v>40694</v>
      </c>
      <c r="N145" s="40">
        <v>43266</v>
      </c>
      <c r="O145" s="40"/>
      <c r="P145" s="40">
        <v>46169</v>
      </c>
      <c r="V145" s="41"/>
      <c r="W145" s="39"/>
      <c r="X145" s="35"/>
    </row>
    <row r="146" spans="1:24" ht="14.25" customHeight="1" x14ac:dyDescent="0.25">
      <c r="A146" s="41" t="s">
        <v>49</v>
      </c>
      <c r="B146" s="39" t="s">
        <v>148</v>
      </c>
      <c r="C146" s="35" t="s">
        <v>29</v>
      </c>
      <c r="D146" s="39" t="s">
        <v>149</v>
      </c>
      <c r="E146" s="35" t="s">
        <v>58</v>
      </c>
      <c r="F146" s="35" t="s">
        <v>20</v>
      </c>
      <c r="G146" s="36" t="s">
        <v>203</v>
      </c>
      <c r="H146" t="s">
        <v>204</v>
      </c>
      <c r="I146" s="37">
        <v>2016000</v>
      </c>
      <c r="J146" s="38">
        <v>2016000</v>
      </c>
      <c r="K146" s="37">
        <f t="shared" si="8"/>
        <v>0</v>
      </c>
      <c r="L146" s="28" t="str">
        <f t="shared" si="9"/>
        <v>OK</v>
      </c>
      <c r="M146" s="40">
        <v>40681</v>
      </c>
      <c r="N146" s="40">
        <v>43266</v>
      </c>
      <c r="O146" s="40">
        <v>45979</v>
      </c>
      <c r="P146" s="40">
        <v>46227</v>
      </c>
      <c r="Q146" s="27" t="s">
        <v>110</v>
      </c>
      <c r="V146" s="41"/>
      <c r="W146" s="39"/>
      <c r="X146" s="35"/>
    </row>
    <row r="147" spans="1:24" ht="14.25" customHeight="1" x14ac:dyDescent="0.25">
      <c r="A147" s="41" t="s">
        <v>49</v>
      </c>
      <c r="B147" s="39" t="s">
        <v>148</v>
      </c>
      <c r="C147" s="35" t="s">
        <v>29</v>
      </c>
      <c r="D147" s="39" t="s">
        <v>149</v>
      </c>
      <c r="E147" s="35" t="s">
        <v>58</v>
      </c>
      <c r="F147" s="35" t="s">
        <v>20</v>
      </c>
      <c r="G147" s="36" t="s">
        <v>557</v>
      </c>
      <c r="H147" t="s">
        <v>558</v>
      </c>
      <c r="I147" s="37">
        <v>36800</v>
      </c>
      <c r="J147" s="38">
        <v>4139</v>
      </c>
      <c r="K147" s="37">
        <f t="shared" si="8"/>
        <v>32661</v>
      </c>
      <c r="L147" s="28" t="str">
        <f t="shared" si="9"/>
        <v>Not Obligated</v>
      </c>
      <c r="M147" s="40">
        <v>41002</v>
      </c>
      <c r="N147" s="40">
        <v>44770</v>
      </c>
      <c r="O147" s="40"/>
      <c r="P147" s="40">
        <v>46218</v>
      </c>
      <c r="Q147" s="27" t="s">
        <v>134</v>
      </c>
      <c r="V147" s="41"/>
      <c r="W147" s="39"/>
      <c r="X147" s="35"/>
    </row>
    <row r="148" spans="1:24" ht="14.25" customHeight="1" x14ac:dyDescent="0.25">
      <c r="A148" s="41" t="s">
        <v>49</v>
      </c>
      <c r="B148" s="39" t="s">
        <v>533</v>
      </c>
      <c r="C148" s="35" t="s">
        <v>29</v>
      </c>
      <c r="D148" s="39" t="s">
        <v>534</v>
      </c>
      <c r="E148" s="35" t="s">
        <v>58</v>
      </c>
      <c r="F148" s="35" t="s">
        <v>20</v>
      </c>
      <c r="G148" s="36" t="s">
        <v>535</v>
      </c>
      <c r="H148" t="s">
        <v>536</v>
      </c>
      <c r="I148" s="37">
        <v>435000</v>
      </c>
      <c r="J148" s="38">
        <v>435000</v>
      </c>
      <c r="K148" s="37">
        <f t="shared" si="8"/>
        <v>0</v>
      </c>
      <c r="L148" s="28" t="str">
        <f t="shared" si="9"/>
        <v>OK</v>
      </c>
      <c r="M148" s="40">
        <v>41813</v>
      </c>
      <c r="N148" s="40">
        <v>46036</v>
      </c>
      <c r="O148" s="40"/>
      <c r="P148" s="40">
        <v>45994</v>
      </c>
      <c r="Q148" s="27" t="s">
        <v>134</v>
      </c>
      <c r="V148" s="41"/>
      <c r="W148" s="39"/>
      <c r="X148" s="35"/>
    </row>
    <row r="149" spans="1:24" ht="14.25" customHeight="1" x14ac:dyDescent="0.25">
      <c r="A149" s="41" t="s">
        <v>49</v>
      </c>
      <c r="B149" s="39" t="s">
        <v>90</v>
      </c>
      <c r="C149" s="35" t="s">
        <v>56</v>
      </c>
      <c r="D149" s="39" t="s">
        <v>91</v>
      </c>
      <c r="E149" s="35" t="s">
        <v>58</v>
      </c>
      <c r="F149" s="35" t="s">
        <v>20</v>
      </c>
      <c r="G149" s="36" t="s">
        <v>221</v>
      </c>
      <c r="H149" t="s">
        <v>222</v>
      </c>
      <c r="I149" s="37">
        <v>448750</v>
      </c>
      <c r="J149" s="38">
        <v>448750</v>
      </c>
      <c r="K149" s="37">
        <f t="shared" si="8"/>
        <v>0</v>
      </c>
      <c r="L149" s="28" t="str">
        <f t="shared" si="9"/>
        <v>OK</v>
      </c>
      <c r="M149" s="40">
        <v>40955</v>
      </c>
      <c r="N149" s="40">
        <v>43216</v>
      </c>
      <c r="O149" s="40">
        <v>45775</v>
      </c>
      <c r="P149" s="40">
        <v>46234</v>
      </c>
      <c r="Q149" s="27" t="s">
        <v>113</v>
      </c>
      <c r="V149" s="41"/>
      <c r="W149" s="39"/>
      <c r="X149" s="35"/>
    </row>
    <row r="150" spans="1:24" ht="14.25" customHeight="1" x14ac:dyDescent="0.25">
      <c r="A150" s="41" t="s">
        <v>49</v>
      </c>
      <c r="B150" s="39" t="s">
        <v>90</v>
      </c>
      <c r="C150" s="35" t="s">
        <v>56</v>
      </c>
      <c r="D150" s="39" t="s">
        <v>91</v>
      </c>
      <c r="E150" s="35" t="s">
        <v>58</v>
      </c>
      <c r="F150" s="35" t="s">
        <v>20</v>
      </c>
      <c r="G150" s="36" t="s">
        <v>111</v>
      </c>
      <c r="H150" t="s">
        <v>112</v>
      </c>
      <c r="I150" s="37">
        <v>996478</v>
      </c>
      <c r="J150" s="38">
        <v>996478</v>
      </c>
      <c r="K150" s="37">
        <f t="shared" si="8"/>
        <v>0</v>
      </c>
      <c r="L150" s="28" t="str">
        <f t="shared" si="9"/>
        <v>OK</v>
      </c>
      <c r="M150" s="40">
        <v>41841</v>
      </c>
      <c r="N150" s="40">
        <v>44687</v>
      </c>
      <c r="O150" s="40">
        <v>45750</v>
      </c>
      <c r="P150" s="40">
        <v>46234</v>
      </c>
      <c r="Q150" s="27" t="s">
        <v>113</v>
      </c>
      <c r="V150" s="41"/>
      <c r="W150" s="39"/>
      <c r="X150" s="35"/>
    </row>
    <row r="151" spans="1:24" ht="14.25" customHeight="1" x14ac:dyDescent="0.25">
      <c r="A151" s="41" t="s">
        <v>49</v>
      </c>
      <c r="B151" s="39" t="s">
        <v>90</v>
      </c>
      <c r="C151" s="35" t="s">
        <v>56</v>
      </c>
      <c r="D151" s="39" t="s">
        <v>91</v>
      </c>
      <c r="E151" s="35" t="s">
        <v>58</v>
      </c>
      <c r="F151" s="35" t="s">
        <v>20</v>
      </c>
      <c r="G151" s="36" t="s">
        <v>559</v>
      </c>
      <c r="H151" t="s">
        <v>560</v>
      </c>
      <c r="I151" s="37">
        <v>253500</v>
      </c>
      <c r="J151" s="38">
        <v>0</v>
      </c>
      <c r="K151" s="37">
        <f t="shared" si="8"/>
        <v>253500</v>
      </c>
      <c r="L151" s="28" t="str">
        <f t="shared" si="9"/>
        <v>Not Obligated</v>
      </c>
      <c r="M151" s="40">
        <v>41764</v>
      </c>
      <c r="N151" s="40"/>
      <c r="O151" s="40"/>
      <c r="P151" s="40">
        <v>46232</v>
      </c>
      <c r="V151" s="41"/>
      <c r="W151" s="39"/>
      <c r="X151" s="35"/>
    </row>
    <row r="152" spans="1:24" ht="14.25" customHeight="1" x14ac:dyDescent="0.25">
      <c r="A152" s="41" t="s">
        <v>49</v>
      </c>
      <c r="B152" s="39" t="s">
        <v>90</v>
      </c>
      <c r="C152" s="35" t="s">
        <v>56</v>
      </c>
      <c r="D152" s="39" t="s">
        <v>91</v>
      </c>
      <c r="E152" s="35" t="s">
        <v>58</v>
      </c>
      <c r="F152" s="35" t="s">
        <v>20</v>
      </c>
      <c r="G152" s="36" t="s">
        <v>92</v>
      </c>
      <c r="H152" t="s">
        <v>93</v>
      </c>
      <c r="I152" s="37">
        <v>2623500</v>
      </c>
      <c r="J152" s="38">
        <v>2536360</v>
      </c>
      <c r="K152" s="37">
        <f t="shared" si="8"/>
        <v>87140</v>
      </c>
      <c r="L152" s="28" t="str">
        <f t="shared" si="9"/>
        <v>Not Obligated</v>
      </c>
      <c r="M152" s="40">
        <v>40610</v>
      </c>
      <c r="N152" s="40">
        <v>43719</v>
      </c>
      <c r="O152" s="40">
        <v>45526</v>
      </c>
      <c r="P152" s="40">
        <v>46195</v>
      </c>
      <c r="Q152" s="27" t="s">
        <v>94</v>
      </c>
      <c r="V152" s="41"/>
      <c r="W152" s="39"/>
      <c r="X152" s="35"/>
    </row>
    <row r="153" spans="1:24" ht="14.25" customHeight="1" x14ac:dyDescent="0.25">
      <c r="A153" s="41" t="s">
        <v>49</v>
      </c>
      <c r="B153" s="39" t="s">
        <v>90</v>
      </c>
      <c r="C153" s="35" t="s">
        <v>56</v>
      </c>
      <c r="D153" s="39" t="s">
        <v>91</v>
      </c>
      <c r="E153" s="35" t="s">
        <v>20</v>
      </c>
      <c r="F153" s="35" t="s">
        <v>20</v>
      </c>
      <c r="G153" s="36" t="s">
        <v>527</v>
      </c>
      <c r="H153" t="s">
        <v>528</v>
      </c>
      <c r="I153" s="37">
        <v>464627.57250000001</v>
      </c>
      <c r="J153" s="38">
        <v>464628</v>
      </c>
      <c r="K153" s="37">
        <f t="shared" si="8"/>
        <v>-0.42749999999068677</v>
      </c>
      <c r="L153" s="28" t="str">
        <f t="shared" si="9"/>
        <v>OK</v>
      </c>
      <c r="M153" s="40">
        <v>41764</v>
      </c>
      <c r="N153" s="40">
        <v>46198</v>
      </c>
      <c r="O153" s="40"/>
      <c r="P153" s="40">
        <v>46099</v>
      </c>
      <c r="Q153" s="27" t="s">
        <v>110</v>
      </c>
      <c r="V153" s="41"/>
      <c r="W153" s="39"/>
      <c r="X153" s="35"/>
    </row>
    <row r="154" spans="1:24" ht="14.25" customHeight="1" x14ac:dyDescent="0.25">
      <c r="A154" s="41" t="s">
        <v>49</v>
      </c>
      <c r="B154" s="39" t="s">
        <v>90</v>
      </c>
      <c r="C154" s="35" t="s">
        <v>56</v>
      </c>
      <c r="D154" s="39" t="s">
        <v>91</v>
      </c>
      <c r="E154" s="35" t="s">
        <v>58</v>
      </c>
      <c r="F154" s="35" t="s">
        <v>20</v>
      </c>
      <c r="G154" s="36" t="s">
        <v>197</v>
      </c>
      <c r="H154" t="s">
        <v>198</v>
      </c>
      <c r="I154" s="37">
        <v>1157206</v>
      </c>
      <c r="J154" s="38">
        <v>1157206</v>
      </c>
      <c r="K154" s="37">
        <f t="shared" si="8"/>
        <v>0</v>
      </c>
      <c r="L154" s="28" t="str">
        <f t="shared" si="9"/>
        <v>OK</v>
      </c>
      <c r="M154" s="40">
        <v>41381</v>
      </c>
      <c r="N154" s="40">
        <v>42691</v>
      </c>
      <c r="O154" s="40">
        <v>45362</v>
      </c>
      <c r="P154" s="40">
        <v>46218</v>
      </c>
      <c r="Q154" s="27" t="s">
        <v>199</v>
      </c>
      <c r="V154" s="41"/>
      <c r="W154" s="39"/>
      <c r="X154" s="35"/>
    </row>
    <row r="155" spans="1:24" ht="14.25" customHeight="1" x14ac:dyDescent="0.25">
      <c r="A155" s="41" t="s">
        <v>49</v>
      </c>
      <c r="B155" s="39" t="s">
        <v>90</v>
      </c>
      <c r="C155" s="35" t="s">
        <v>56</v>
      </c>
      <c r="D155" s="39" t="s">
        <v>91</v>
      </c>
      <c r="E155" s="35" t="s">
        <v>58</v>
      </c>
      <c r="F155" s="35" t="s">
        <v>20</v>
      </c>
      <c r="G155" s="36" t="s">
        <v>114</v>
      </c>
      <c r="H155" t="s">
        <v>115</v>
      </c>
      <c r="I155" s="37">
        <v>1118002</v>
      </c>
      <c r="J155" s="38">
        <v>1118002</v>
      </c>
      <c r="K155" s="37">
        <f t="shared" si="8"/>
        <v>0</v>
      </c>
      <c r="L155" s="28" t="str">
        <f t="shared" si="9"/>
        <v>OK</v>
      </c>
      <c r="M155" s="40">
        <v>42158</v>
      </c>
      <c r="N155" s="40">
        <v>43844</v>
      </c>
      <c r="O155" s="40">
        <v>45758</v>
      </c>
      <c r="P155" s="40">
        <v>46218</v>
      </c>
      <c r="Q155" s="27" t="s">
        <v>113</v>
      </c>
      <c r="V155" s="41"/>
      <c r="W155" s="39"/>
      <c r="X155" s="35"/>
    </row>
    <row r="156" spans="1:24" ht="14.25" customHeight="1" x14ac:dyDescent="0.25">
      <c r="A156" s="41" t="s">
        <v>49</v>
      </c>
      <c r="B156" s="39" t="s">
        <v>209</v>
      </c>
      <c r="C156" s="35" t="s">
        <v>50</v>
      </c>
      <c r="D156" s="39" t="s">
        <v>210</v>
      </c>
      <c r="E156" s="35" t="s">
        <v>20</v>
      </c>
      <c r="F156" s="35" t="s">
        <v>20</v>
      </c>
      <c r="G156" s="36" t="s">
        <v>537</v>
      </c>
      <c r="H156" t="s">
        <v>538</v>
      </c>
      <c r="I156" s="37">
        <v>338184.6</v>
      </c>
      <c r="J156" s="38">
        <v>338185</v>
      </c>
      <c r="K156" s="37">
        <f t="shared" si="8"/>
        <v>-0.40000000002328306</v>
      </c>
      <c r="L156" s="28" t="str">
        <f t="shared" si="9"/>
        <v>OK</v>
      </c>
      <c r="M156" s="40">
        <v>40885</v>
      </c>
      <c r="N156" s="40"/>
      <c r="O156" s="40"/>
      <c r="P156" s="40">
        <v>46120</v>
      </c>
      <c r="Q156" s="27" t="s">
        <v>84</v>
      </c>
      <c r="V156" s="41"/>
      <c r="W156" s="39"/>
      <c r="X156" s="35"/>
    </row>
    <row r="157" spans="1:24" ht="14.25" customHeight="1" x14ac:dyDescent="0.25">
      <c r="A157" s="41" t="s">
        <v>49</v>
      </c>
      <c r="B157" s="39" t="s">
        <v>209</v>
      </c>
      <c r="C157" s="35" t="s">
        <v>50</v>
      </c>
      <c r="D157" s="39" t="s">
        <v>210</v>
      </c>
      <c r="E157" s="35" t="s">
        <v>20</v>
      </c>
      <c r="F157" s="35" t="s">
        <v>20</v>
      </c>
      <c r="G157" s="36" t="s">
        <v>478</v>
      </c>
      <c r="H157" t="s">
        <v>479</v>
      </c>
      <c r="I157" s="37">
        <v>438223.5</v>
      </c>
      <c r="J157" s="38">
        <v>438223</v>
      </c>
      <c r="K157" s="37">
        <f t="shared" si="8"/>
        <v>0.5</v>
      </c>
      <c r="L157" s="28" t="str">
        <f t="shared" si="9"/>
        <v>OK</v>
      </c>
      <c r="M157" s="40">
        <v>42151</v>
      </c>
      <c r="N157" s="40"/>
      <c r="O157" s="40"/>
      <c r="P157" s="40">
        <v>46150</v>
      </c>
      <c r="Q157" s="27" t="s">
        <v>101</v>
      </c>
      <c r="V157" s="41"/>
      <c r="W157" s="39"/>
      <c r="X157" s="35"/>
    </row>
    <row r="158" spans="1:24" ht="14.25" customHeight="1" x14ac:dyDescent="0.25">
      <c r="A158" s="41" t="s">
        <v>49</v>
      </c>
      <c r="B158" s="39" t="s">
        <v>209</v>
      </c>
      <c r="C158" s="35" t="s">
        <v>50</v>
      </c>
      <c r="D158" s="39" t="s">
        <v>210</v>
      </c>
      <c r="E158" s="35" t="s">
        <v>58</v>
      </c>
      <c r="F158" s="35" t="s">
        <v>20</v>
      </c>
      <c r="G158" s="36" t="s">
        <v>211</v>
      </c>
      <c r="H158" t="s">
        <v>212</v>
      </c>
      <c r="I158" s="37">
        <v>1972971</v>
      </c>
      <c r="J158" s="38">
        <v>1972971</v>
      </c>
      <c r="K158" s="37">
        <f t="shared" si="8"/>
        <v>0</v>
      </c>
      <c r="L158" s="28" t="str">
        <f t="shared" si="9"/>
        <v>OK</v>
      </c>
      <c r="M158" s="40">
        <v>40856</v>
      </c>
      <c r="N158" s="40"/>
      <c r="O158" s="40">
        <v>45804</v>
      </c>
      <c r="P158" s="40">
        <v>46115</v>
      </c>
      <c r="Q158" s="27" t="s">
        <v>101</v>
      </c>
      <c r="V158" s="41"/>
      <c r="W158" s="39"/>
      <c r="X158" s="35"/>
    </row>
    <row r="159" spans="1:24" ht="14.25" customHeight="1" x14ac:dyDescent="0.25">
      <c r="A159" s="41" t="s">
        <v>49</v>
      </c>
      <c r="B159" s="39" t="s">
        <v>209</v>
      </c>
      <c r="C159" s="35" t="s">
        <v>50</v>
      </c>
      <c r="D159" s="39" t="s">
        <v>210</v>
      </c>
      <c r="E159" s="35" t="s">
        <v>58</v>
      </c>
      <c r="F159" s="35" t="s">
        <v>20</v>
      </c>
      <c r="G159" s="36" t="s">
        <v>579</v>
      </c>
      <c r="H159" t="s">
        <v>580</v>
      </c>
      <c r="I159" s="37">
        <v>277098.90000000002</v>
      </c>
      <c r="J159" s="38"/>
      <c r="K159" s="37">
        <f t="shared" si="8"/>
        <v>277098.90000000002</v>
      </c>
      <c r="L159" s="28" t="str">
        <f t="shared" si="9"/>
        <v>Not Obligated</v>
      </c>
      <c r="M159" s="40"/>
      <c r="N159" s="40"/>
      <c r="O159" s="40"/>
      <c r="P159" s="40"/>
      <c r="Q159" s="27" t="s">
        <v>581</v>
      </c>
      <c r="V159" s="41"/>
      <c r="W159" s="39"/>
      <c r="X159" s="35"/>
    </row>
    <row r="160" spans="1:24" ht="14.25" customHeight="1" x14ac:dyDescent="0.25">
      <c r="A160" s="41" t="s">
        <v>49</v>
      </c>
      <c r="B160" s="39" t="s">
        <v>209</v>
      </c>
      <c r="C160" s="35" t="s">
        <v>50</v>
      </c>
      <c r="D160" s="39" t="s">
        <v>346</v>
      </c>
      <c r="E160" s="35" t="s">
        <v>20</v>
      </c>
      <c r="F160" s="35" t="s">
        <v>20</v>
      </c>
      <c r="G160" s="36" t="s">
        <v>347</v>
      </c>
      <c r="H160" t="s">
        <v>348</v>
      </c>
      <c r="I160" s="37">
        <v>255993.348</v>
      </c>
      <c r="J160" s="38">
        <v>255993</v>
      </c>
      <c r="K160" s="37">
        <f t="shared" si="8"/>
        <v>0.34799999999813735</v>
      </c>
      <c r="L160" s="28" t="str">
        <f t="shared" si="9"/>
        <v>OK</v>
      </c>
      <c r="M160" s="40">
        <v>45789</v>
      </c>
      <c r="N160" s="40"/>
      <c r="O160" s="40">
        <v>45806</v>
      </c>
      <c r="P160" s="40">
        <v>46155</v>
      </c>
      <c r="Q160" s="27" t="s">
        <v>110</v>
      </c>
      <c r="V160" s="41"/>
      <c r="W160" s="39"/>
      <c r="X160" s="35"/>
    </row>
    <row r="161" spans="1:24" ht="14.25" customHeight="1" x14ac:dyDescent="0.25">
      <c r="A161" s="41" t="s">
        <v>49</v>
      </c>
      <c r="B161" s="39" t="s">
        <v>116</v>
      </c>
      <c r="C161" s="35" t="s">
        <v>51</v>
      </c>
      <c r="D161" s="39" t="s">
        <v>561</v>
      </c>
      <c r="E161" s="35" t="s">
        <v>20</v>
      </c>
      <c r="F161" s="35" t="s">
        <v>20</v>
      </c>
      <c r="G161" s="36" t="s">
        <v>562</v>
      </c>
      <c r="H161" t="s">
        <v>563</v>
      </c>
      <c r="I161" s="37">
        <v>277000</v>
      </c>
      <c r="J161" s="38">
        <v>277000</v>
      </c>
      <c r="K161" s="37">
        <f t="shared" si="8"/>
        <v>0</v>
      </c>
      <c r="L161" s="28" t="str">
        <f t="shared" si="9"/>
        <v>OK</v>
      </c>
      <c r="M161" s="40">
        <v>46024</v>
      </c>
      <c r="N161" s="40"/>
      <c r="O161" s="40"/>
      <c r="P161" s="40"/>
      <c r="Q161" s="27" t="s">
        <v>134</v>
      </c>
      <c r="V161" s="41"/>
      <c r="W161" s="39"/>
      <c r="X161" s="35"/>
    </row>
    <row r="162" spans="1:24" ht="14.25" customHeight="1" x14ac:dyDescent="0.25">
      <c r="A162" s="41" t="s">
        <v>49</v>
      </c>
      <c r="B162" s="39" t="s">
        <v>116</v>
      </c>
      <c r="C162" s="35" t="s">
        <v>51</v>
      </c>
      <c r="D162" s="39" t="s">
        <v>117</v>
      </c>
      <c r="E162" s="35" t="s">
        <v>58</v>
      </c>
      <c r="F162" s="35" t="s">
        <v>20</v>
      </c>
      <c r="G162" s="36" t="s">
        <v>118</v>
      </c>
      <c r="H162" t="s">
        <v>119</v>
      </c>
      <c r="I162" s="37">
        <v>12160000</v>
      </c>
      <c r="J162" s="38">
        <v>12160000</v>
      </c>
      <c r="K162" s="37">
        <f t="shared" ref="K162:K193" si="10">I162-J162</f>
        <v>0</v>
      </c>
      <c r="L162" s="28" t="str">
        <f t="shared" ref="L162:L189" si="11">IF(OR(I162=0,I162-ABS(J162)&lt;5000),"OK","Not Obligated")</f>
        <v>OK</v>
      </c>
      <c r="M162" s="40">
        <v>41848</v>
      </c>
      <c r="N162" s="40">
        <v>44756</v>
      </c>
      <c r="O162" s="40">
        <v>45890</v>
      </c>
      <c r="P162" s="40">
        <v>46209</v>
      </c>
      <c r="Q162" s="27" t="s">
        <v>74</v>
      </c>
      <c r="V162" s="41"/>
      <c r="W162" s="39"/>
      <c r="X162" s="35"/>
    </row>
    <row r="163" spans="1:24" ht="14.25" customHeight="1" x14ac:dyDescent="0.25">
      <c r="A163" s="41" t="s">
        <v>49</v>
      </c>
      <c r="B163" s="39" t="s">
        <v>116</v>
      </c>
      <c r="C163" s="35" t="s">
        <v>51</v>
      </c>
      <c r="D163" s="39" t="s">
        <v>117</v>
      </c>
      <c r="E163" s="35" t="s">
        <v>20</v>
      </c>
      <c r="F163" s="35" t="s">
        <v>20</v>
      </c>
      <c r="G163" s="36" t="s">
        <v>286</v>
      </c>
      <c r="H163" t="s">
        <v>287</v>
      </c>
      <c r="I163" s="37">
        <v>39999999.967200004</v>
      </c>
      <c r="J163" s="38">
        <v>40000000</v>
      </c>
      <c r="K163" s="37">
        <f t="shared" si="10"/>
        <v>-3.2799996435642242E-2</v>
      </c>
      <c r="L163" s="28" t="str">
        <f t="shared" si="11"/>
        <v>OK</v>
      </c>
      <c r="M163" s="40">
        <v>40396</v>
      </c>
      <c r="N163" s="40">
        <v>44090</v>
      </c>
      <c r="O163" s="40">
        <v>45884</v>
      </c>
      <c r="P163" s="40">
        <v>46101</v>
      </c>
      <c r="Q163" s="27" t="s">
        <v>110</v>
      </c>
      <c r="V163" s="41"/>
      <c r="W163" s="39"/>
      <c r="X163" s="35"/>
    </row>
    <row r="164" spans="1:24" ht="14.25" customHeight="1" x14ac:dyDescent="0.25">
      <c r="A164" s="41" t="s">
        <v>49</v>
      </c>
      <c r="B164" s="39" t="s">
        <v>116</v>
      </c>
      <c r="C164" s="35" t="s">
        <v>51</v>
      </c>
      <c r="D164" s="39" t="s">
        <v>117</v>
      </c>
      <c r="E164" s="35" t="s">
        <v>20</v>
      </c>
      <c r="F164" s="35" t="s">
        <v>20</v>
      </c>
      <c r="G164" s="36" t="s">
        <v>120</v>
      </c>
      <c r="H164" t="s">
        <v>121</v>
      </c>
      <c r="I164" s="37">
        <v>322691.84999999998</v>
      </c>
      <c r="J164" s="38">
        <v>322692</v>
      </c>
      <c r="K164" s="37">
        <f t="shared" si="10"/>
        <v>-0.15000000002328306</v>
      </c>
      <c r="L164" s="28" t="str">
        <f t="shared" si="11"/>
        <v>OK</v>
      </c>
      <c r="M164" s="40">
        <v>41016</v>
      </c>
      <c r="N164" s="40"/>
      <c r="O164" s="40">
        <v>46176</v>
      </c>
      <c r="P164" s="40">
        <v>46209</v>
      </c>
      <c r="Q164" s="27" t="s">
        <v>122</v>
      </c>
      <c r="V164" s="41"/>
      <c r="W164" s="39"/>
      <c r="X164" s="35"/>
    </row>
    <row r="165" spans="1:24" ht="14.25" customHeight="1" x14ac:dyDescent="0.25">
      <c r="A165" s="41" t="s">
        <v>49</v>
      </c>
      <c r="B165" s="39" t="s">
        <v>116</v>
      </c>
      <c r="C165" s="35" t="s">
        <v>51</v>
      </c>
      <c r="D165" s="39" t="s">
        <v>117</v>
      </c>
      <c r="E165" s="35" t="s">
        <v>58</v>
      </c>
      <c r="F165" s="35" t="s">
        <v>20</v>
      </c>
      <c r="G165" s="36" t="s">
        <v>132</v>
      </c>
      <c r="H165" t="s">
        <v>133</v>
      </c>
      <c r="I165" s="37">
        <v>30000</v>
      </c>
      <c r="J165" s="38">
        <v>30000</v>
      </c>
      <c r="K165" s="37">
        <f t="shared" si="10"/>
        <v>0</v>
      </c>
      <c r="L165" s="28" t="str">
        <f t="shared" si="11"/>
        <v>OK</v>
      </c>
      <c r="M165" s="40">
        <v>40732</v>
      </c>
      <c r="N165" s="40">
        <v>44565</v>
      </c>
      <c r="O165" s="40">
        <v>45526</v>
      </c>
      <c r="P165" s="40">
        <v>46209</v>
      </c>
      <c r="Q165" s="27" t="s">
        <v>134</v>
      </c>
      <c r="V165" s="41"/>
      <c r="W165" s="39"/>
      <c r="X165" s="35"/>
    </row>
    <row r="166" spans="1:24" ht="14.25" customHeight="1" x14ac:dyDescent="0.25">
      <c r="A166" s="41" t="s">
        <v>49</v>
      </c>
      <c r="B166" s="39" t="s">
        <v>116</v>
      </c>
      <c r="C166" s="35" t="s">
        <v>51</v>
      </c>
      <c r="D166" s="39" t="s">
        <v>117</v>
      </c>
      <c r="E166" s="35" t="s">
        <v>20</v>
      </c>
      <c r="F166" s="35" t="s">
        <v>20</v>
      </c>
      <c r="G166" s="36" t="s">
        <v>480</v>
      </c>
      <c r="H166" t="s">
        <v>481</v>
      </c>
      <c r="I166" s="37">
        <v>516800</v>
      </c>
      <c r="J166" s="38">
        <v>516800</v>
      </c>
      <c r="K166" s="37">
        <f t="shared" si="10"/>
        <v>0</v>
      </c>
      <c r="L166" s="28" t="str">
        <f t="shared" si="11"/>
        <v>OK</v>
      </c>
      <c r="M166" s="40">
        <v>46198</v>
      </c>
      <c r="N166" s="40"/>
      <c r="O166" s="40"/>
      <c r="P166" s="40"/>
      <c r="Q166" s="27" t="s">
        <v>110</v>
      </c>
      <c r="V166" s="41"/>
      <c r="W166" s="39"/>
      <c r="X166" s="35"/>
    </row>
    <row r="167" spans="1:24" ht="14.25" customHeight="1" x14ac:dyDescent="0.25">
      <c r="A167" s="41" t="s">
        <v>49</v>
      </c>
      <c r="B167" s="39" t="s">
        <v>116</v>
      </c>
      <c r="C167" s="35" t="s">
        <v>51</v>
      </c>
      <c r="D167" s="39" t="s">
        <v>117</v>
      </c>
      <c r="E167" s="35" t="s">
        <v>58</v>
      </c>
      <c r="F167" s="35" t="s">
        <v>20</v>
      </c>
      <c r="G167" s="36" t="s">
        <v>434</v>
      </c>
      <c r="H167" t="s">
        <v>435</v>
      </c>
      <c r="I167" s="37">
        <v>763000</v>
      </c>
      <c r="J167" s="38">
        <v>763000</v>
      </c>
      <c r="K167" s="37">
        <f t="shared" si="10"/>
        <v>0</v>
      </c>
      <c r="L167" s="28" t="str">
        <f t="shared" si="11"/>
        <v>OK</v>
      </c>
      <c r="M167" s="40">
        <v>40396</v>
      </c>
      <c r="N167" s="40">
        <v>45175</v>
      </c>
      <c r="O167" s="40"/>
      <c r="P167" s="40">
        <v>45994</v>
      </c>
      <c r="Q167" s="27" t="s">
        <v>84</v>
      </c>
      <c r="V167" s="41"/>
      <c r="W167" s="39"/>
      <c r="X167" s="35"/>
    </row>
    <row r="168" spans="1:24" ht="14.25" customHeight="1" x14ac:dyDescent="0.25">
      <c r="A168" s="41" t="s">
        <v>49</v>
      </c>
      <c r="B168" s="39" t="s">
        <v>116</v>
      </c>
      <c r="C168" s="35" t="s">
        <v>51</v>
      </c>
      <c r="D168" s="39" t="s">
        <v>117</v>
      </c>
      <c r="E168" s="35" t="s">
        <v>20</v>
      </c>
      <c r="F168" s="35" t="s">
        <v>20</v>
      </c>
      <c r="G168" s="36" t="s">
        <v>466</v>
      </c>
      <c r="H168" t="s">
        <v>467</v>
      </c>
      <c r="I168" s="37">
        <v>517015.2</v>
      </c>
      <c r="J168" s="38">
        <v>517015</v>
      </c>
      <c r="K168" s="37">
        <f t="shared" si="10"/>
        <v>0.20000000001164153</v>
      </c>
      <c r="L168" s="28" t="str">
        <f t="shared" si="11"/>
        <v>OK</v>
      </c>
      <c r="M168" s="40">
        <v>41010</v>
      </c>
      <c r="N168" s="40">
        <v>45181</v>
      </c>
      <c r="O168" s="40"/>
      <c r="P168" s="40">
        <v>46209</v>
      </c>
      <c r="Q168" s="27" t="s">
        <v>199</v>
      </c>
      <c r="V168" s="41"/>
      <c r="W168" s="39"/>
      <c r="X168" s="35"/>
    </row>
    <row r="169" spans="1:24" ht="14.25" customHeight="1" x14ac:dyDescent="0.25">
      <c r="A169" s="41" t="s">
        <v>49</v>
      </c>
      <c r="B169" s="39" t="s">
        <v>116</v>
      </c>
      <c r="C169" s="35" t="s">
        <v>51</v>
      </c>
      <c r="D169" s="39" t="s">
        <v>117</v>
      </c>
      <c r="E169" s="35" t="s">
        <v>20</v>
      </c>
      <c r="F169" s="35" t="s">
        <v>20</v>
      </c>
      <c r="G169" s="36" t="s">
        <v>207</v>
      </c>
      <c r="H169" t="s">
        <v>208</v>
      </c>
      <c r="I169" s="37">
        <v>6502528.5</v>
      </c>
      <c r="J169" s="38">
        <v>6502529</v>
      </c>
      <c r="K169" s="37">
        <f t="shared" si="10"/>
        <v>-0.5</v>
      </c>
      <c r="L169" s="28" t="str">
        <f t="shared" si="11"/>
        <v>OK</v>
      </c>
      <c r="M169" s="40">
        <v>43845</v>
      </c>
      <c r="N169" s="40">
        <v>44953</v>
      </c>
      <c r="O169" s="40">
        <v>46169</v>
      </c>
      <c r="P169" s="40">
        <v>46232</v>
      </c>
      <c r="Q169" s="27" t="s">
        <v>110</v>
      </c>
      <c r="V169" s="41"/>
      <c r="W169" s="39"/>
      <c r="X169" s="35"/>
    </row>
    <row r="170" spans="1:24" ht="14.25" customHeight="1" x14ac:dyDescent="0.25">
      <c r="A170" s="41" t="s">
        <v>49</v>
      </c>
      <c r="B170" s="39" t="s">
        <v>116</v>
      </c>
      <c r="C170" s="35" t="s">
        <v>51</v>
      </c>
      <c r="D170" s="39" t="s">
        <v>117</v>
      </c>
      <c r="E170" s="35" t="s">
        <v>58</v>
      </c>
      <c r="F170" s="35" t="s">
        <v>20</v>
      </c>
      <c r="G170" s="36" t="s">
        <v>468</v>
      </c>
      <c r="H170" t="s">
        <v>469</v>
      </c>
      <c r="I170" s="37">
        <v>25000</v>
      </c>
      <c r="J170" s="38">
        <v>25000</v>
      </c>
      <c r="K170" s="37">
        <f t="shared" si="10"/>
        <v>0</v>
      </c>
      <c r="L170" s="28" t="str">
        <f t="shared" si="11"/>
        <v>OK</v>
      </c>
      <c r="M170" s="40">
        <v>40745</v>
      </c>
      <c r="N170" s="40">
        <v>45476</v>
      </c>
      <c r="O170" s="40"/>
      <c r="P170" s="40">
        <v>46092</v>
      </c>
      <c r="Q170" s="27" t="s">
        <v>101</v>
      </c>
      <c r="V170" s="41"/>
      <c r="W170" s="39"/>
      <c r="X170" s="35"/>
    </row>
    <row r="171" spans="1:24" ht="14.25" customHeight="1" x14ac:dyDescent="0.25">
      <c r="A171" s="41" t="s">
        <v>49</v>
      </c>
      <c r="B171" s="39" t="s">
        <v>116</v>
      </c>
      <c r="C171" s="35" t="s">
        <v>51</v>
      </c>
      <c r="D171" s="39" t="s">
        <v>117</v>
      </c>
      <c r="E171" s="35" t="s">
        <v>58</v>
      </c>
      <c r="F171" s="35" t="s">
        <v>20</v>
      </c>
      <c r="G171" s="36" t="s">
        <v>227</v>
      </c>
      <c r="H171" t="s">
        <v>228</v>
      </c>
      <c r="I171" s="37">
        <v>2500000</v>
      </c>
      <c r="J171" s="38">
        <v>2500000</v>
      </c>
      <c r="K171" s="37">
        <f t="shared" si="10"/>
        <v>0</v>
      </c>
      <c r="L171" s="28" t="str">
        <f t="shared" si="11"/>
        <v>OK</v>
      </c>
      <c r="M171" s="40">
        <v>43845</v>
      </c>
      <c r="N171" s="40">
        <v>45078</v>
      </c>
      <c r="O171" s="40">
        <v>46161</v>
      </c>
      <c r="P171" s="40">
        <v>46209</v>
      </c>
      <c r="Q171" s="27" t="s">
        <v>101</v>
      </c>
      <c r="V171" s="41"/>
      <c r="W171" s="39"/>
      <c r="X171" s="35"/>
    </row>
    <row r="172" spans="1:24" ht="14.25" customHeight="1" x14ac:dyDescent="0.25">
      <c r="A172" s="41" t="s">
        <v>49</v>
      </c>
      <c r="B172" s="39" t="s">
        <v>116</v>
      </c>
      <c r="C172" s="35" t="s">
        <v>51</v>
      </c>
      <c r="D172" s="39" t="s">
        <v>117</v>
      </c>
      <c r="E172" s="35" t="s">
        <v>20</v>
      </c>
      <c r="F172" s="35" t="s">
        <v>20</v>
      </c>
      <c r="G172" s="36" t="s">
        <v>476</v>
      </c>
      <c r="H172" t="s">
        <v>477</v>
      </c>
      <c r="I172" s="37">
        <v>507200</v>
      </c>
      <c r="J172" s="38">
        <v>507200</v>
      </c>
      <c r="K172" s="37">
        <f t="shared" si="10"/>
        <v>0</v>
      </c>
      <c r="L172" s="28" t="str">
        <f t="shared" si="11"/>
        <v>OK</v>
      </c>
      <c r="M172" s="40">
        <v>46198</v>
      </c>
      <c r="N172" s="40"/>
      <c r="O172" s="40"/>
      <c r="P172" s="40"/>
      <c r="Q172" s="27" t="s">
        <v>110</v>
      </c>
      <c r="V172" s="41"/>
      <c r="W172" s="39"/>
      <c r="X172" s="35"/>
    </row>
    <row r="173" spans="1:24" ht="14.25" customHeight="1" x14ac:dyDescent="0.25">
      <c r="A173" s="41" t="s">
        <v>49</v>
      </c>
      <c r="B173" s="39" t="s">
        <v>144</v>
      </c>
      <c r="C173" s="35" t="s">
        <v>29</v>
      </c>
      <c r="D173" s="39" t="s">
        <v>145</v>
      </c>
      <c r="E173" s="35" t="s">
        <v>58</v>
      </c>
      <c r="F173" s="35" t="s">
        <v>20</v>
      </c>
      <c r="G173" s="36" t="s">
        <v>146</v>
      </c>
      <c r="H173" t="s">
        <v>147</v>
      </c>
      <c r="I173" s="37">
        <v>2465398</v>
      </c>
      <c r="J173" s="38">
        <v>2465397</v>
      </c>
      <c r="K173" s="37">
        <f t="shared" si="10"/>
        <v>1</v>
      </c>
      <c r="L173" s="28" t="str">
        <f t="shared" si="11"/>
        <v>OK</v>
      </c>
      <c r="M173" s="40">
        <v>40982</v>
      </c>
      <c r="N173" s="40">
        <v>43059</v>
      </c>
      <c r="O173" s="40">
        <v>45698</v>
      </c>
      <c r="P173" s="40">
        <v>46059</v>
      </c>
      <c r="Q173" s="27" t="s">
        <v>101</v>
      </c>
      <c r="V173" s="41"/>
      <c r="W173" s="39"/>
      <c r="X173" s="35"/>
    </row>
    <row r="174" spans="1:24" ht="14.25" customHeight="1" x14ac:dyDescent="0.25">
      <c r="A174" s="41" t="s">
        <v>49</v>
      </c>
      <c r="B174" s="39" t="s">
        <v>144</v>
      </c>
      <c r="C174" s="35" t="s">
        <v>29</v>
      </c>
      <c r="D174" s="39" t="s">
        <v>145</v>
      </c>
      <c r="E174" s="35" t="s">
        <v>58</v>
      </c>
      <c r="F174" s="35" t="s">
        <v>20</v>
      </c>
      <c r="G174" s="36" t="s">
        <v>577</v>
      </c>
      <c r="H174" t="s">
        <v>578</v>
      </c>
      <c r="I174" s="37">
        <v>264000</v>
      </c>
      <c r="J174" s="38">
        <v>264000</v>
      </c>
      <c r="K174" s="37">
        <f t="shared" si="10"/>
        <v>0</v>
      </c>
      <c r="L174" s="28" t="str">
        <f t="shared" si="11"/>
        <v>OK</v>
      </c>
      <c r="M174" s="40">
        <v>43066</v>
      </c>
      <c r="N174" s="40">
        <v>45911</v>
      </c>
      <c r="O174" s="40"/>
      <c r="P174" s="40">
        <v>46169</v>
      </c>
      <c r="Q174" s="27" t="s">
        <v>74</v>
      </c>
      <c r="V174" s="41"/>
      <c r="W174" s="39"/>
      <c r="X174" s="35"/>
    </row>
    <row r="175" spans="1:24" ht="14.25" customHeight="1" x14ac:dyDescent="0.25">
      <c r="A175" s="41" t="s">
        <v>49</v>
      </c>
      <c r="B175" s="39" t="s">
        <v>144</v>
      </c>
      <c r="C175" s="35" t="s">
        <v>29</v>
      </c>
      <c r="D175" s="39" t="s">
        <v>145</v>
      </c>
      <c r="E175" s="35" t="s">
        <v>58</v>
      </c>
      <c r="F175" s="35" t="s">
        <v>20</v>
      </c>
      <c r="G175" s="36" t="s">
        <v>555</v>
      </c>
      <c r="H175" t="s">
        <v>556</v>
      </c>
      <c r="I175" s="37">
        <v>2715216</v>
      </c>
      <c r="J175" s="38">
        <v>0</v>
      </c>
      <c r="K175" s="37">
        <f t="shared" si="10"/>
        <v>2715216</v>
      </c>
      <c r="L175" s="28" t="str">
        <f t="shared" si="11"/>
        <v>Not Obligated</v>
      </c>
      <c r="M175" s="40">
        <v>38215</v>
      </c>
      <c r="N175" s="40">
        <v>42342</v>
      </c>
      <c r="O175" s="40"/>
      <c r="P175" s="40">
        <v>46164</v>
      </c>
      <c r="V175" s="41"/>
      <c r="W175" s="39"/>
      <c r="X175" s="35"/>
    </row>
    <row r="176" spans="1:24" ht="14.25" customHeight="1" x14ac:dyDescent="0.25">
      <c r="A176" s="41" t="s">
        <v>49</v>
      </c>
      <c r="B176" s="39" t="s">
        <v>144</v>
      </c>
      <c r="C176" s="35" t="s">
        <v>29</v>
      </c>
      <c r="D176" s="39" t="s">
        <v>145</v>
      </c>
      <c r="E176" s="35" t="s">
        <v>58</v>
      </c>
      <c r="F176" s="35" t="s">
        <v>20</v>
      </c>
      <c r="G176" s="36" t="s">
        <v>326</v>
      </c>
      <c r="H176" t="s">
        <v>327</v>
      </c>
      <c r="I176" s="37">
        <v>2454000</v>
      </c>
      <c r="J176" s="38">
        <v>0</v>
      </c>
      <c r="K176" s="37">
        <f t="shared" si="10"/>
        <v>2454000</v>
      </c>
      <c r="L176" s="28" t="str">
        <f t="shared" si="11"/>
        <v>Not Obligated</v>
      </c>
      <c r="M176" s="40">
        <v>41474</v>
      </c>
      <c r="N176" s="40">
        <v>43719</v>
      </c>
      <c r="O176" s="40"/>
      <c r="P176" s="40">
        <v>46183</v>
      </c>
      <c r="V176" s="41"/>
      <c r="W176" s="39"/>
      <c r="X176" s="35"/>
    </row>
    <row r="177" spans="1:24" ht="14.25" customHeight="1" x14ac:dyDescent="0.25">
      <c r="A177" s="41" t="s">
        <v>49</v>
      </c>
      <c r="B177" s="39" t="s">
        <v>144</v>
      </c>
      <c r="C177" s="35" t="s">
        <v>29</v>
      </c>
      <c r="D177" s="39" t="s">
        <v>145</v>
      </c>
      <c r="E177" s="35" t="s">
        <v>58</v>
      </c>
      <c r="F177" s="35" t="s">
        <v>20</v>
      </c>
      <c r="G177" s="36" t="s">
        <v>324</v>
      </c>
      <c r="H177" t="s">
        <v>325</v>
      </c>
      <c r="I177" s="37">
        <v>77000</v>
      </c>
      <c r="J177" s="38">
        <v>77000</v>
      </c>
      <c r="K177" s="37">
        <f t="shared" si="10"/>
        <v>0</v>
      </c>
      <c r="L177" s="28" t="str">
        <f t="shared" si="11"/>
        <v>OK</v>
      </c>
      <c r="M177" s="40">
        <v>40652</v>
      </c>
      <c r="N177" s="40">
        <v>42418</v>
      </c>
      <c r="O177" s="40"/>
      <c r="P177" s="40">
        <v>46190</v>
      </c>
      <c r="Q177" s="27" t="s">
        <v>110</v>
      </c>
      <c r="V177" s="41"/>
      <c r="W177" s="39"/>
      <c r="X177" s="35"/>
    </row>
    <row r="178" spans="1:24" ht="14.25" customHeight="1" x14ac:dyDescent="0.25">
      <c r="A178" s="41" t="s">
        <v>49</v>
      </c>
      <c r="B178" s="39" t="s">
        <v>144</v>
      </c>
      <c r="C178" s="35" t="s">
        <v>29</v>
      </c>
      <c r="D178" s="39" t="s">
        <v>145</v>
      </c>
      <c r="E178" s="35" t="s">
        <v>58</v>
      </c>
      <c r="F178" s="35" t="s">
        <v>20</v>
      </c>
      <c r="G178" s="36" t="s">
        <v>523</v>
      </c>
      <c r="H178" t="s">
        <v>524</v>
      </c>
      <c r="I178" s="37">
        <v>214000</v>
      </c>
      <c r="J178" s="38">
        <v>214000</v>
      </c>
      <c r="K178" s="37">
        <f t="shared" si="10"/>
        <v>0</v>
      </c>
      <c r="L178" s="28" t="str">
        <f t="shared" si="11"/>
        <v>OK</v>
      </c>
      <c r="M178" s="40">
        <v>43066</v>
      </c>
      <c r="N178" s="40">
        <v>45911</v>
      </c>
      <c r="O178" s="40"/>
      <c r="P178" s="40">
        <v>46183</v>
      </c>
      <c r="Q178" s="27" t="s">
        <v>110</v>
      </c>
      <c r="V178" s="41"/>
      <c r="W178" s="39"/>
      <c r="X178" s="35"/>
    </row>
    <row r="179" spans="1:24" ht="14.25" customHeight="1" x14ac:dyDescent="0.25">
      <c r="A179" s="41" t="s">
        <v>52</v>
      </c>
      <c r="B179" s="39" t="s">
        <v>410</v>
      </c>
      <c r="C179" s="35" t="s">
        <v>64</v>
      </c>
      <c r="D179" s="39" t="s">
        <v>411</v>
      </c>
      <c r="E179" s="35" t="s">
        <v>20</v>
      </c>
      <c r="F179" s="35" t="s">
        <v>58</v>
      </c>
      <c r="G179" s="36" t="s">
        <v>412</v>
      </c>
      <c r="H179" t="s">
        <v>413</v>
      </c>
      <c r="I179" s="37">
        <v>240801.6</v>
      </c>
      <c r="J179" s="38">
        <v>240802</v>
      </c>
      <c r="K179" s="37">
        <f t="shared" si="10"/>
        <v>-0.39999999999417923</v>
      </c>
      <c r="L179" s="28" t="str">
        <f t="shared" si="11"/>
        <v>OK</v>
      </c>
      <c r="M179" s="40">
        <v>42629</v>
      </c>
      <c r="N179" s="40">
        <v>45103</v>
      </c>
      <c r="O179" s="40"/>
      <c r="P179" s="40">
        <v>46218</v>
      </c>
      <c r="Q179" s="27" t="s">
        <v>159</v>
      </c>
      <c r="V179" s="41"/>
      <c r="W179" s="39"/>
      <c r="X179" s="35"/>
    </row>
    <row r="180" spans="1:24" ht="14.25" customHeight="1" x14ac:dyDescent="0.25">
      <c r="A180" s="41" t="s">
        <v>52</v>
      </c>
      <c r="B180" s="39" t="s">
        <v>223</v>
      </c>
      <c r="C180" s="35" t="s">
        <v>53</v>
      </c>
      <c r="D180" s="39" t="s">
        <v>586</v>
      </c>
      <c r="E180" s="35" t="s">
        <v>20</v>
      </c>
      <c r="F180" s="35" t="s">
        <v>20</v>
      </c>
      <c r="G180" s="36" t="s">
        <v>587</v>
      </c>
      <c r="H180" t="s">
        <v>588</v>
      </c>
      <c r="I180" s="37">
        <v>160000</v>
      </c>
      <c r="J180" s="38">
        <v>160000</v>
      </c>
      <c r="K180" s="37">
        <f t="shared" si="10"/>
        <v>0</v>
      </c>
      <c r="L180" s="28" t="str">
        <f t="shared" si="11"/>
        <v>OK</v>
      </c>
      <c r="M180" s="40">
        <v>46087</v>
      </c>
      <c r="N180" s="40"/>
      <c r="O180" s="40"/>
      <c r="P180" s="40"/>
      <c r="Q180" s="27" t="s">
        <v>159</v>
      </c>
      <c r="V180" s="41"/>
      <c r="W180" s="39"/>
      <c r="X180" s="35"/>
    </row>
    <row r="181" spans="1:24" ht="14.25" customHeight="1" x14ac:dyDescent="0.25">
      <c r="A181" s="41" t="s">
        <v>52</v>
      </c>
      <c r="B181" s="39" t="s">
        <v>223</v>
      </c>
      <c r="C181" s="35" t="s">
        <v>53</v>
      </c>
      <c r="D181" s="39" t="s">
        <v>373</v>
      </c>
      <c r="E181" s="35" t="s">
        <v>20</v>
      </c>
      <c r="F181" s="35" t="s">
        <v>20</v>
      </c>
      <c r="G181" s="36" t="s">
        <v>374</v>
      </c>
      <c r="H181" t="s">
        <v>375</v>
      </c>
      <c r="I181" s="37">
        <v>252074.4</v>
      </c>
      <c r="J181" s="38">
        <v>252074</v>
      </c>
      <c r="K181" s="37">
        <f t="shared" si="10"/>
        <v>0.39999999999417923</v>
      </c>
      <c r="L181" s="28" t="str">
        <f t="shared" si="11"/>
        <v>OK</v>
      </c>
      <c r="M181" s="40">
        <v>46178</v>
      </c>
      <c r="N181" s="40"/>
      <c r="O181" s="40"/>
      <c r="P181" s="40"/>
      <c r="Q181" s="27" t="s">
        <v>110</v>
      </c>
      <c r="V181" s="41"/>
      <c r="W181" s="39"/>
      <c r="X181" s="35"/>
    </row>
    <row r="182" spans="1:24" ht="14.25" customHeight="1" x14ac:dyDescent="0.25">
      <c r="A182" s="41" t="s">
        <v>52</v>
      </c>
      <c r="B182" s="39" t="s">
        <v>223</v>
      </c>
      <c r="C182" s="35" t="s">
        <v>53</v>
      </c>
      <c r="D182" s="39" t="s">
        <v>224</v>
      </c>
      <c r="E182" s="35" t="s">
        <v>20</v>
      </c>
      <c r="F182" s="35" t="s">
        <v>58</v>
      </c>
      <c r="G182" s="36" t="s">
        <v>225</v>
      </c>
      <c r="H182" t="s">
        <v>226</v>
      </c>
      <c r="I182" s="37">
        <v>10175938.3167</v>
      </c>
      <c r="J182" s="38">
        <v>10175938</v>
      </c>
      <c r="K182" s="37">
        <f t="shared" si="10"/>
        <v>0.31670000031590462</v>
      </c>
      <c r="L182" s="28" t="str">
        <f t="shared" si="11"/>
        <v>OK</v>
      </c>
      <c r="M182" s="40">
        <v>41492</v>
      </c>
      <c r="N182" s="40"/>
      <c r="O182" s="40">
        <v>46175</v>
      </c>
      <c r="P182" s="40">
        <v>46190</v>
      </c>
      <c r="Q182" s="27" t="s">
        <v>110</v>
      </c>
      <c r="V182" s="41"/>
      <c r="W182" s="39"/>
      <c r="X182" s="35"/>
    </row>
    <row r="183" spans="1:24" ht="14.25" customHeight="1" x14ac:dyDescent="0.25">
      <c r="A183" s="41" t="s">
        <v>52</v>
      </c>
      <c r="B183" s="39" t="s">
        <v>223</v>
      </c>
      <c r="C183" s="35" t="s">
        <v>53</v>
      </c>
      <c r="D183" s="39" t="s">
        <v>224</v>
      </c>
      <c r="E183" s="35" t="s">
        <v>20</v>
      </c>
      <c r="F183" s="35" t="s">
        <v>58</v>
      </c>
      <c r="G183" s="36" t="s">
        <v>297</v>
      </c>
      <c r="H183" t="s">
        <v>298</v>
      </c>
      <c r="I183" s="37">
        <v>4293705</v>
      </c>
      <c r="J183" s="38">
        <v>4293705</v>
      </c>
      <c r="K183" s="37">
        <f t="shared" si="10"/>
        <v>0</v>
      </c>
      <c r="L183" s="28" t="str">
        <f t="shared" si="11"/>
        <v>OK</v>
      </c>
      <c r="M183" s="40">
        <v>41534</v>
      </c>
      <c r="N183" s="40">
        <v>45918</v>
      </c>
      <c r="O183" s="40"/>
      <c r="P183" s="40">
        <v>46148</v>
      </c>
      <c r="Q183" s="27" t="s">
        <v>84</v>
      </c>
      <c r="V183" s="41"/>
      <c r="W183" s="39"/>
      <c r="X183" s="35"/>
    </row>
    <row r="184" spans="1:24" ht="14.25" customHeight="1" x14ac:dyDescent="0.25">
      <c r="A184" s="41" t="s">
        <v>52</v>
      </c>
      <c r="B184" s="39" t="s">
        <v>223</v>
      </c>
      <c r="C184" s="35" t="s">
        <v>53</v>
      </c>
      <c r="D184" s="39" t="s">
        <v>223</v>
      </c>
      <c r="E184" s="35" t="s">
        <v>20</v>
      </c>
      <c r="F184" s="35" t="s">
        <v>20</v>
      </c>
      <c r="G184" s="36" t="s">
        <v>301</v>
      </c>
      <c r="H184" t="s">
        <v>302</v>
      </c>
      <c r="I184" s="37">
        <v>23499999.892200001</v>
      </c>
      <c r="J184" s="38">
        <v>23500000</v>
      </c>
      <c r="K184" s="37">
        <f t="shared" si="10"/>
        <v>-0.10779999941587448</v>
      </c>
      <c r="L184" s="28" t="str">
        <f t="shared" si="11"/>
        <v>OK</v>
      </c>
      <c r="M184" s="40">
        <v>35807</v>
      </c>
      <c r="N184" s="40">
        <v>35807</v>
      </c>
      <c r="O184" s="40">
        <v>46147</v>
      </c>
      <c r="P184" s="40">
        <v>46225</v>
      </c>
      <c r="Q184" s="27" t="s">
        <v>74</v>
      </c>
      <c r="V184" s="41"/>
      <c r="W184" s="39"/>
      <c r="X184" s="35"/>
    </row>
    <row r="185" spans="1:24" ht="14.25" customHeight="1" x14ac:dyDescent="0.25">
      <c r="A185" s="41" t="s">
        <v>52</v>
      </c>
      <c r="B185" s="39" t="s">
        <v>223</v>
      </c>
      <c r="C185" s="35" t="s">
        <v>53</v>
      </c>
      <c r="D185" s="39" t="s">
        <v>515</v>
      </c>
      <c r="E185" s="35" t="s">
        <v>58</v>
      </c>
      <c r="F185" s="35" t="s">
        <v>20</v>
      </c>
      <c r="G185" s="36" t="s">
        <v>516</v>
      </c>
      <c r="H185" t="s">
        <v>517</v>
      </c>
      <c r="I185" s="37">
        <v>60000</v>
      </c>
      <c r="J185" s="38">
        <v>60000</v>
      </c>
      <c r="K185" s="37">
        <f t="shared" si="10"/>
        <v>0</v>
      </c>
      <c r="L185" s="28" t="str">
        <f t="shared" si="11"/>
        <v>OK</v>
      </c>
      <c r="M185" s="40">
        <v>40435</v>
      </c>
      <c r="N185" s="40"/>
      <c r="O185" s="40"/>
      <c r="P185" s="40">
        <v>46218</v>
      </c>
      <c r="Q185" s="27" t="s">
        <v>84</v>
      </c>
      <c r="V185" s="41"/>
      <c r="W185" s="39"/>
      <c r="X185" s="35"/>
    </row>
    <row r="186" spans="1:24" ht="14.25" customHeight="1" x14ac:dyDescent="0.25">
      <c r="A186" s="41" t="s">
        <v>54</v>
      </c>
      <c r="B186" s="39" t="s">
        <v>128</v>
      </c>
      <c r="C186" s="35" t="s">
        <v>55</v>
      </c>
      <c r="D186" s="39" t="s">
        <v>351</v>
      </c>
      <c r="E186" s="35" t="s">
        <v>20</v>
      </c>
      <c r="F186" s="35" t="s">
        <v>20</v>
      </c>
      <c r="G186" s="36" t="s">
        <v>352</v>
      </c>
      <c r="H186" t="s">
        <v>353</v>
      </c>
      <c r="I186" s="37">
        <v>185913</v>
      </c>
      <c r="J186" s="38">
        <v>185913</v>
      </c>
      <c r="K186" s="37">
        <f t="shared" si="10"/>
        <v>0</v>
      </c>
      <c r="L186" s="28" t="str">
        <f t="shared" si="11"/>
        <v>OK</v>
      </c>
      <c r="M186" s="40">
        <v>42580</v>
      </c>
      <c r="N186" s="40"/>
      <c r="O186" s="40"/>
      <c r="P186" s="40">
        <v>43874</v>
      </c>
      <c r="Q186" s="27" t="s">
        <v>122</v>
      </c>
      <c r="V186" s="41"/>
      <c r="W186" s="39"/>
      <c r="X186" s="35"/>
    </row>
    <row r="187" spans="1:24" ht="14.25" customHeight="1" x14ac:dyDescent="0.25">
      <c r="A187" s="41" t="s">
        <v>54</v>
      </c>
      <c r="B187" s="39" t="s">
        <v>128</v>
      </c>
      <c r="C187" s="35" t="s">
        <v>55</v>
      </c>
      <c r="D187" s="39" t="s">
        <v>334</v>
      </c>
      <c r="E187" s="35" t="s">
        <v>58</v>
      </c>
      <c r="F187" s="35" t="s">
        <v>20</v>
      </c>
      <c r="G187" s="36" t="s">
        <v>335</v>
      </c>
      <c r="H187" t="s">
        <v>336</v>
      </c>
      <c r="I187" s="37">
        <v>1622600</v>
      </c>
      <c r="J187" s="38">
        <v>0</v>
      </c>
      <c r="K187" s="37">
        <f t="shared" si="10"/>
        <v>1622600</v>
      </c>
      <c r="L187" s="28" t="str">
        <f t="shared" si="11"/>
        <v>Not Obligated</v>
      </c>
      <c r="M187" s="40">
        <v>42612</v>
      </c>
      <c r="N187" s="40"/>
      <c r="O187" s="40"/>
      <c r="P187" s="40">
        <v>45310</v>
      </c>
      <c r="Q187" s="27" t="s">
        <v>337</v>
      </c>
      <c r="V187" s="41"/>
      <c r="W187" s="39"/>
      <c r="X187" s="35"/>
    </row>
    <row r="188" spans="1:24" ht="14.25" customHeight="1" x14ac:dyDescent="0.25">
      <c r="A188" s="41" t="s">
        <v>54</v>
      </c>
      <c r="B188" s="39" t="s">
        <v>128</v>
      </c>
      <c r="C188" s="35" t="s">
        <v>55</v>
      </c>
      <c r="D188" s="39" t="s">
        <v>129</v>
      </c>
      <c r="E188" s="35" t="s">
        <v>20</v>
      </c>
      <c r="F188" s="35" t="s">
        <v>20</v>
      </c>
      <c r="G188" s="36" t="s">
        <v>130</v>
      </c>
      <c r="H188" t="s">
        <v>131</v>
      </c>
      <c r="I188" s="37">
        <v>41289.506699999998</v>
      </c>
      <c r="J188" s="38">
        <v>0</v>
      </c>
      <c r="K188" s="37">
        <f t="shared" si="10"/>
        <v>41289.506699999998</v>
      </c>
      <c r="L188" s="28" t="str">
        <f t="shared" si="11"/>
        <v>Not Obligated</v>
      </c>
      <c r="M188" s="40">
        <v>42601</v>
      </c>
      <c r="N188" s="40"/>
      <c r="O188" s="40">
        <v>45855</v>
      </c>
      <c r="P188" s="40">
        <v>45987</v>
      </c>
      <c r="V188" s="41"/>
      <c r="W188" s="39"/>
      <c r="X188" s="35"/>
    </row>
    <row r="189" spans="1:24" ht="14.25" customHeight="1" x14ac:dyDescent="0.25">
      <c r="A189" s="41" t="s">
        <v>54</v>
      </c>
      <c r="B189" s="39" t="s">
        <v>128</v>
      </c>
      <c r="C189" s="35" t="s">
        <v>55</v>
      </c>
      <c r="D189" s="39" t="s">
        <v>367</v>
      </c>
      <c r="E189" s="35" t="s">
        <v>20</v>
      </c>
      <c r="F189" s="35" t="s">
        <v>20</v>
      </c>
      <c r="G189" s="36" t="s">
        <v>368</v>
      </c>
      <c r="H189" t="s">
        <v>369</v>
      </c>
      <c r="I189" s="37">
        <v>282400</v>
      </c>
      <c r="J189" s="38">
        <v>282400</v>
      </c>
      <c r="K189" s="37">
        <f t="shared" si="10"/>
        <v>0</v>
      </c>
      <c r="L189" s="28" t="str">
        <f t="shared" si="11"/>
        <v>OK</v>
      </c>
      <c r="M189" s="40">
        <v>45771</v>
      </c>
      <c r="N189" s="40"/>
      <c r="O189" s="40"/>
      <c r="P189" s="40">
        <v>45994</v>
      </c>
      <c r="Q189" s="27" t="s">
        <v>74</v>
      </c>
      <c r="V189" s="41"/>
      <c r="W189" s="39"/>
      <c r="X189" s="35"/>
    </row>
    <row r="190" spans="1:24" ht="14.25" customHeight="1" x14ac:dyDescent="0.25">
      <c r="H190" s="53" t="s">
        <v>14</v>
      </c>
      <c r="I190" s="54">
        <f>SUM(I2:I189)</f>
        <v>647263671.87762702</v>
      </c>
      <c r="J190" s="54">
        <f>SUM(J2:J189)</f>
        <v>512670150</v>
      </c>
      <c r="K190" s="54">
        <f>SUM(K2:K189)</f>
        <v>134593521.87762702</v>
      </c>
    </row>
  </sheetData>
  <autoFilter ref="A1:P192" xr:uid="{00000000-0009-0000-0000-000001000000}"/>
  <sortState xmlns:xlrd2="http://schemas.microsoft.com/office/spreadsheetml/2017/richdata2" ref="A2:Q189">
    <sortCondition ref="A2:A189"/>
    <sortCondition ref="B2:B189"/>
    <sortCondition ref="D2:D189"/>
    <sortCondition ref="G2:G189"/>
  </sortState>
  <conditionalFormatting sqref="L2:L189">
    <cfRule type="cellIs" dxfId="1272" priority="1" operator="equal">
      <formula>"OK"</formula>
    </cfRule>
    <cfRule type="containsText" dxfId="1271" priority="2" stopIfTrue="1" operator="containsText" text="Not Obligated">
      <formula>NOT(ISERROR(SEARCH("Not Obligated",L2)))</formula>
    </cfRule>
  </conditionalFormatting>
  <printOptions gridLines="1"/>
  <pageMargins left="0.7" right="0.7" top="1" bottom="0.75" header="0.4" footer="0.3"/>
  <pageSetup paperSize="17" scale="42" fitToHeight="0" orientation="landscape" r:id="rId1"/>
  <headerFooter scaleWithDoc="0" alignWithMargins="0">
    <oddHeader>&amp;L&amp;4
&amp;10Division of Local Assistance&amp;C&amp;4
&amp;"-,Bold"&amp;12Highway Bridge Program (HBP)&amp;8
&amp;12Status of FFY 24/25 Programmed Projects</oddHeader>
    <oddFooter>&amp;Lhttps://dot.ca.gov/programs/local-assistance/fed-and-state-programs/highway-bridge-program&amp;CPage &amp;P of &amp;N&amp;RLast Updated 10/13/2025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122"/>
  <sheetViews>
    <sheetView view="pageLayout" topLeftCell="A11" zoomScaleNormal="100" workbookViewId="0">
      <selection activeCell="B28" sqref="B28:C28"/>
    </sheetView>
  </sheetViews>
  <sheetFormatPr defaultColWidth="9.33203125" defaultRowHeight="13.2" x14ac:dyDescent="0.25"/>
  <cols>
    <col min="1" max="1" width="49.21875" bestFit="1" customWidth="1"/>
    <col min="2" max="2" width="16.44140625" style="2" customWidth="1"/>
    <col min="3" max="3" width="15.44140625" style="2" customWidth="1"/>
    <col min="4" max="4" width="27.44140625" style="20" bestFit="1" customWidth="1"/>
    <col min="5" max="5" width="10.77734375" style="5" customWidth="1"/>
    <col min="6" max="6" width="9.44140625" style="5" customWidth="1"/>
    <col min="7" max="7" width="9.33203125" style="4"/>
  </cols>
  <sheetData>
    <row r="1" spans="1:7" s="11" customFormat="1" ht="26.4" x14ac:dyDescent="0.25">
      <c r="A1" s="9" t="s">
        <v>26</v>
      </c>
      <c r="B1" s="12" t="s">
        <v>23</v>
      </c>
      <c r="C1" s="12" t="s">
        <v>24</v>
      </c>
      <c r="D1" s="19" t="s">
        <v>10</v>
      </c>
      <c r="E1" s="17" t="s">
        <v>21</v>
      </c>
      <c r="F1" s="14" t="s">
        <v>17</v>
      </c>
      <c r="G1" s="10"/>
    </row>
    <row r="2" spans="1:7" s="8" customFormat="1" hidden="1" x14ac:dyDescent="0.25">
      <c r="A2" s="46"/>
      <c r="B2" s="51" t="s">
        <v>68</v>
      </c>
      <c r="C2" s="49" t="s">
        <v>24</v>
      </c>
      <c r="D2" s="49" t="s">
        <v>10</v>
      </c>
      <c r="E2" s="49" t="s">
        <v>25</v>
      </c>
      <c r="F2" s="50" t="s">
        <v>27</v>
      </c>
      <c r="G2" s="7"/>
    </row>
    <row r="3" spans="1:7" x14ac:dyDescent="0.25">
      <c r="A3" s="44" t="s">
        <v>18</v>
      </c>
      <c r="B3" s="57"/>
      <c r="C3" s="58"/>
      <c r="D3" s="58"/>
      <c r="E3" s="59"/>
      <c r="F3" s="60"/>
    </row>
    <row r="4" spans="1:7" x14ac:dyDescent="0.25">
      <c r="A4" s="56" t="s">
        <v>29</v>
      </c>
      <c r="B4" s="58">
        <v>10542615.199999999</v>
      </c>
      <c r="C4" s="58">
        <v>9107866</v>
      </c>
      <c r="D4" s="58">
        <v>1434749.2</v>
      </c>
      <c r="E4" s="59">
        <v>0.86390955443389428</v>
      </c>
      <c r="F4" s="60">
        <v>13</v>
      </c>
    </row>
    <row r="5" spans="1:7" x14ac:dyDescent="0.25">
      <c r="A5" s="44" t="s">
        <v>28</v>
      </c>
      <c r="B5" s="58">
        <v>10542615.199999999</v>
      </c>
      <c r="C5" s="58">
        <v>9107866</v>
      </c>
      <c r="D5" s="58">
        <v>1434749.2</v>
      </c>
      <c r="E5" s="59">
        <v>0.86390955443389428</v>
      </c>
      <c r="F5" s="60">
        <v>13</v>
      </c>
    </row>
    <row r="6" spans="1:7" x14ac:dyDescent="0.25">
      <c r="A6" s="44" t="s">
        <v>30</v>
      </c>
      <c r="B6" s="57"/>
      <c r="C6" s="58"/>
      <c r="D6" s="58"/>
      <c r="E6" s="59"/>
      <c r="F6" s="60"/>
    </row>
    <row r="7" spans="1:7" x14ac:dyDescent="0.25">
      <c r="A7" s="43" t="s">
        <v>31</v>
      </c>
      <c r="B7" s="58">
        <v>2030347.0200000003</v>
      </c>
      <c r="C7" s="58">
        <v>2030346</v>
      </c>
      <c r="D7" s="58">
        <v>1.020000000098662</v>
      </c>
      <c r="E7" s="59">
        <v>0.99999949762282492</v>
      </c>
      <c r="F7" s="60">
        <v>3</v>
      </c>
    </row>
    <row r="8" spans="1:7" x14ac:dyDescent="0.25">
      <c r="A8" s="56" t="s">
        <v>29</v>
      </c>
      <c r="B8" s="58">
        <v>5646468.7000000002</v>
      </c>
      <c r="C8" s="58">
        <v>5550469</v>
      </c>
      <c r="D8" s="58">
        <v>95999.700000000012</v>
      </c>
      <c r="E8" s="59">
        <v>0.98299827642717652</v>
      </c>
      <c r="F8" s="60">
        <v>4</v>
      </c>
    </row>
    <row r="9" spans="1:7" x14ac:dyDescent="0.25">
      <c r="A9" s="44" t="s">
        <v>28</v>
      </c>
      <c r="B9" s="58">
        <v>7676815.7200000007</v>
      </c>
      <c r="C9" s="58">
        <v>7580815</v>
      </c>
      <c r="D9" s="58">
        <v>96000.720000000118</v>
      </c>
      <c r="E9" s="59">
        <v>0.98749472131395633</v>
      </c>
      <c r="F9" s="60">
        <v>7</v>
      </c>
    </row>
    <row r="10" spans="1:7" x14ac:dyDescent="0.25">
      <c r="A10" s="44" t="s">
        <v>32</v>
      </c>
      <c r="B10" s="57"/>
      <c r="C10" s="58"/>
      <c r="D10" s="58"/>
      <c r="E10" s="59"/>
      <c r="F10" s="60"/>
    </row>
    <row r="11" spans="1:7" x14ac:dyDescent="0.25">
      <c r="A11" s="43" t="s">
        <v>29</v>
      </c>
      <c r="B11" s="58">
        <v>11209855</v>
      </c>
      <c r="C11" s="58">
        <v>11168855</v>
      </c>
      <c r="D11" s="58">
        <v>41000</v>
      </c>
      <c r="E11" s="59">
        <v>0.99634250398421742</v>
      </c>
      <c r="F11" s="60">
        <v>9</v>
      </c>
    </row>
    <row r="12" spans="1:7" x14ac:dyDescent="0.25">
      <c r="A12" s="43" t="s">
        <v>59</v>
      </c>
      <c r="B12" s="58">
        <v>8522246.4000000004</v>
      </c>
      <c r="C12" s="58">
        <v>8522246</v>
      </c>
      <c r="D12" s="58">
        <v>0.40000000037252903</v>
      </c>
      <c r="E12" s="59">
        <v>0.99999995306401834</v>
      </c>
      <c r="F12" s="60">
        <v>4</v>
      </c>
    </row>
    <row r="13" spans="1:7" x14ac:dyDescent="0.25">
      <c r="A13" s="56" t="s">
        <v>33</v>
      </c>
      <c r="B13" s="58">
        <v>77648818.653900012</v>
      </c>
      <c r="C13" s="58">
        <v>76674629</v>
      </c>
      <c r="D13" s="58">
        <v>974189.65390000143</v>
      </c>
      <c r="E13" s="59">
        <v>0.9874539024445147</v>
      </c>
      <c r="F13" s="60">
        <v>16</v>
      </c>
    </row>
    <row r="14" spans="1:7" x14ac:dyDescent="0.25">
      <c r="A14" s="44" t="s">
        <v>28</v>
      </c>
      <c r="B14" s="58">
        <v>97380920.053900003</v>
      </c>
      <c r="C14" s="58">
        <v>96365730</v>
      </c>
      <c r="D14" s="58">
        <v>1015190.0539000018</v>
      </c>
      <c r="E14" s="59">
        <v>0.98957506200046064</v>
      </c>
      <c r="F14" s="60">
        <v>29</v>
      </c>
    </row>
    <row r="15" spans="1:7" x14ac:dyDescent="0.25">
      <c r="A15" s="44" t="s">
        <v>34</v>
      </c>
      <c r="B15" s="57"/>
      <c r="C15" s="58"/>
      <c r="D15" s="58"/>
      <c r="E15" s="59"/>
      <c r="F15" s="60"/>
    </row>
    <row r="16" spans="1:7" x14ac:dyDescent="0.25">
      <c r="A16" s="56" t="s">
        <v>35</v>
      </c>
      <c r="B16" s="58">
        <v>101626661.610488</v>
      </c>
      <c r="C16" s="58">
        <v>93534251</v>
      </c>
      <c r="D16" s="58">
        <v>8092410.6104879994</v>
      </c>
      <c r="E16" s="59">
        <v>0.92037118525545614</v>
      </c>
      <c r="F16" s="60">
        <v>27</v>
      </c>
    </row>
    <row r="17" spans="1:6" x14ac:dyDescent="0.25">
      <c r="A17" s="44" t="s">
        <v>28</v>
      </c>
      <c r="B17" s="58">
        <v>101626661.610488</v>
      </c>
      <c r="C17" s="58">
        <v>93534251</v>
      </c>
      <c r="D17" s="58">
        <v>8092410.6104879994</v>
      </c>
      <c r="E17" s="59">
        <v>0.92037118525545614</v>
      </c>
      <c r="F17" s="60">
        <v>27</v>
      </c>
    </row>
    <row r="18" spans="1:6" x14ac:dyDescent="0.25">
      <c r="A18" s="44" t="s">
        <v>36</v>
      </c>
      <c r="B18" s="57"/>
      <c r="C18" s="58"/>
      <c r="D18" s="58"/>
      <c r="E18" s="59"/>
      <c r="F18" s="60"/>
    </row>
    <row r="19" spans="1:6" x14ac:dyDescent="0.25">
      <c r="A19" s="43" t="s">
        <v>37</v>
      </c>
      <c r="B19" s="58">
        <v>21602765.113600001</v>
      </c>
      <c r="C19" s="58">
        <v>21602765</v>
      </c>
      <c r="D19" s="58">
        <v>0.11359999961860012</v>
      </c>
      <c r="E19" s="59">
        <v>0.99999999474141388</v>
      </c>
      <c r="F19" s="60">
        <v>5</v>
      </c>
    </row>
    <row r="20" spans="1:6" x14ac:dyDescent="0.25">
      <c r="A20" s="43" t="s">
        <v>38</v>
      </c>
      <c r="B20" s="58">
        <v>2734175</v>
      </c>
      <c r="C20" s="58">
        <v>2734175</v>
      </c>
      <c r="D20" s="58">
        <v>0</v>
      </c>
      <c r="E20" s="59">
        <v>1</v>
      </c>
      <c r="F20" s="60">
        <v>2</v>
      </c>
    </row>
    <row r="21" spans="1:6" x14ac:dyDescent="0.25">
      <c r="A21" s="56" t="s">
        <v>39</v>
      </c>
      <c r="B21" s="58">
        <v>186900</v>
      </c>
      <c r="C21" s="58">
        <v>186900</v>
      </c>
      <c r="D21" s="58">
        <v>0</v>
      </c>
      <c r="E21" s="59">
        <v>1</v>
      </c>
      <c r="F21" s="60">
        <v>1</v>
      </c>
    </row>
    <row r="22" spans="1:6" x14ac:dyDescent="0.25">
      <c r="A22" s="44" t="s">
        <v>28</v>
      </c>
      <c r="B22" s="58">
        <v>24523840.113600001</v>
      </c>
      <c r="C22" s="58">
        <v>24523840</v>
      </c>
      <c r="D22" s="58">
        <v>0.11359999961860012</v>
      </c>
      <c r="E22" s="59">
        <v>0.99999999536777273</v>
      </c>
      <c r="F22" s="60">
        <v>8</v>
      </c>
    </row>
    <row r="23" spans="1:6" x14ac:dyDescent="0.25">
      <c r="A23" s="44" t="s">
        <v>40</v>
      </c>
      <c r="B23" s="57"/>
      <c r="C23" s="58"/>
      <c r="D23" s="58"/>
      <c r="E23" s="59"/>
      <c r="F23" s="60"/>
    </row>
    <row r="24" spans="1:6" x14ac:dyDescent="0.25">
      <c r="A24" s="43" t="s">
        <v>41</v>
      </c>
      <c r="B24" s="58">
        <v>3097332.4035999998</v>
      </c>
      <c r="C24" s="58">
        <v>2924296</v>
      </c>
      <c r="D24" s="58">
        <v>173036.40359999979</v>
      </c>
      <c r="E24" s="59">
        <v>0.94413373153011237</v>
      </c>
      <c r="F24" s="60">
        <v>5</v>
      </c>
    </row>
    <row r="25" spans="1:6" x14ac:dyDescent="0.25">
      <c r="A25" s="43" t="s">
        <v>42</v>
      </c>
      <c r="B25" s="58">
        <v>75651.912899999996</v>
      </c>
      <c r="C25" s="58"/>
      <c r="D25" s="58">
        <v>75651.912899999996</v>
      </c>
      <c r="E25" s="59">
        <v>0</v>
      </c>
      <c r="F25" s="60">
        <v>2</v>
      </c>
    </row>
    <row r="26" spans="1:6" x14ac:dyDescent="0.25">
      <c r="A26" s="43" t="s">
        <v>43</v>
      </c>
      <c r="B26" s="58">
        <v>4985281.25</v>
      </c>
      <c r="C26" s="58">
        <v>1572780</v>
      </c>
      <c r="D26" s="58">
        <v>3412501.25</v>
      </c>
      <c r="E26" s="59">
        <v>0.31548470810949736</v>
      </c>
      <c r="F26" s="60">
        <v>5</v>
      </c>
    </row>
    <row r="27" spans="1:6" x14ac:dyDescent="0.25">
      <c r="A27" s="56" t="s">
        <v>67</v>
      </c>
      <c r="B27" s="58">
        <v>55773.9</v>
      </c>
      <c r="C27" s="58">
        <v>55774</v>
      </c>
      <c r="D27" s="58">
        <v>-9.9999999998544808E-2</v>
      </c>
      <c r="E27" s="59">
        <v>1.0000017929533347</v>
      </c>
      <c r="F27" s="60">
        <v>1</v>
      </c>
    </row>
    <row r="28" spans="1:6" x14ac:dyDescent="0.25">
      <c r="A28" s="43" t="s">
        <v>269</v>
      </c>
      <c r="B28" s="58">
        <v>15685.7454</v>
      </c>
      <c r="C28" s="62"/>
      <c r="D28" s="58">
        <v>15685.7454</v>
      </c>
      <c r="E28" s="59">
        <v>0</v>
      </c>
      <c r="F28" s="60">
        <v>1</v>
      </c>
    </row>
    <row r="29" spans="1:6" x14ac:dyDescent="0.25">
      <c r="A29" s="44" t="s">
        <v>28</v>
      </c>
      <c r="B29" s="58">
        <v>8229725.2119000005</v>
      </c>
      <c r="C29" s="58">
        <v>4552850</v>
      </c>
      <c r="D29" s="58">
        <v>3676875.2118999995</v>
      </c>
      <c r="E29" s="59">
        <v>0.55322017233536303</v>
      </c>
      <c r="F29" s="60">
        <v>14</v>
      </c>
    </row>
    <row r="30" spans="1:6" x14ac:dyDescent="0.25">
      <c r="A30" s="44" t="s">
        <v>44</v>
      </c>
      <c r="B30" s="57"/>
      <c r="C30" s="58"/>
      <c r="D30" s="58"/>
      <c r="E30" s="59"/>
      <c r="F30" s="60"/>
    </row>
    <row r="31" spans="1:6" x14ac:dyDescent="0.25">
      <c r="A31" s="43" t="s">
        <v>45</v>
      </c>
      <c r="B31" s="58">
        <v>74615265.734700009</v>
      </c>
      <c r="C31" s="58">
        <v>55860088</v>
      </c>
      <c r="D31" s="58">
        <v>18755177.734700002</v>
      </c>
      <c r="E31" s="59">
        <v>0.74864154740954214</v>
      </c>
      <c r="F31" s="60">
        <v>14</v>
      </c>
    </row>
    <row r="32" spans="1:6" x14ac:dyDescent="0.25">
      <c r="A32" s="56" t="s">
        <v>61</v>
      </c>
      <c r="B32" s="58">
        <v>3560418.6354</v>
      </c>
      <c r="C32" s="58">
        <v>232560</v>
      </c>
      <c r="D32" s="58">
        <v>3327858.6354</v>
      </c>
      <c r="E32" s="59">
        <v>6.5318161658782778E-2</v>
      </c>
      <c r="F32" s="60">
        <v>3</v>
      </c>
    </row>
    <row r="33" spans="1:6" x14ac:dyDescent="0.25">
      <c r="A33" s="44" t="s">
        <v>28</v>
      </c>
      <c r="B33" s="58">
        <v>78175684.370100006</v>
      </c>
      <c r="C33" s="58">
        <v>56092648</v>
      </c>
      <c r="D33" s="58">
        <v>22083036.370099999</v>
      </c>
      <c r="E33" s="59">
        <v>0.71752039591295036</v>
      </c>
      <c r="F33" s="60">
        <v>17</v>
      </c>
    </row>
    <row r="34" spans="1:6" x14ac:dyDescent="0.25">
      <c r="A34" s="44" t="s">
        <v>46</v>
      </c>
      <c r="B34" s="57"/>
      <c r="C34" s="58"/>
      <c r="D34" s="58"/>
      <c r="E34" s="59"/>
      <c r="F34" s="60"/>
    </row>
    <row r="35" spans="1:6" x14ac:dyDescent="0.25">
      <c r="A35" s="43" t="s">
        <v>47</v>
      </c>
      <c r="B35" s="58">
        <v>104599099.0854</v>
      </c>
      <c r="C35" s="58">
        <v>39853033</v>
      </c>
      <c r="D35" s="58">
        <v>64746066.085399993</v>
      </c>
      <c r="E35" s="59">
        <v>0.38100742117732739</v>
      </c>
      <c r="F35" s="60">
        <v>15</v>
      </c>
    </row>
    <row r="36" spans="1:6" x14ac:dyDescent="0.25">
      <c r="A36" s="56" t="s">
        <v>48</v>
      </c>
      <c r="B36" s="58">
        <v>82206881.058938995</v>
      </c>
      <c r="C36" s="58">
        <v>56467194</v>
      </c>
      <c r="D36" s="58">
        <v>25739687.058938995</v>
      </c>
      <c r="E36" s="59">
        <v>0.68689133163336191</v>
      </c>
      <c r="F36" s="60">
        <v>9</v>
      </c>
    </row>
    <row r="37" spans="1:6" x14ac:dyDescent="0.25">
      <c r="A37" s="44" t="s">
        <v>28</v>
      </c>
      <c r="B37" s="58">
        <v>186805980.144339</v>
      </c>
      <c r="C37" s="58">
        <v>96320227</v>
      </c>
      <c r="D37" s="58">
        <v>90485753.144338995</v>
      </c>
      <c r="E37" s="59">
        <v>0.51561640010441023</v>
      </c>
      <c r="F37" s="60">
        <v>24</v>
      </c>
    </row>
    <row r="38" spans="1:6" x14ac:dyDescent="0.25">
      <c r="A38" s="44" t="s">
        <v>62</v>
      </c>
      <c r="B38" s="57"/>
      <c r="C38" s="58"/>
      <c r="D38" s="58"/>
      <c r="E38" s="59"/>
      <c r="F38" s="60"/>
    </row>
    <row r="39" spans="1:6" x14ac:dyDescent="0.25">
      <c r="A39" s="56" t="s">
        <v>29</v>
      </c>
      <c r="B39" s="58">
        <v>2450000</v>
      </c>
      <c r="C39" s="58">
        <v>2450000</v>
      </c>
      <c r="D39" s="58">
        <v>0</v>
      </c>
      <c r="E39" s="59">
        <v>1</v>
      </c>
      <c r="F39" s="60">
        <v>1</v>
      </c>
    </row>
    <row r="40" spans="1:6" x14ac:dyDescent="0.25">
      <c r="A40" s="44" t="s">
        <v>28</v>
      </c>
      <c r="B40" s="58">
        <v>2450000</v>
      </c>
      <c r="C40" s="58">
        <v>2450000</v>
      </c>
      <c r="D40" s="58">
        <v>0</v>
      </c>
      <c r="E40" s="59">
        <v>1</v>
      </c>
      <c r="F40" s="60">
        <v>1</v>
      </c>
    </row>
    <row r="41" spans="1:6" x14ac:dyDescent="0.25">
      <c r="A41" s="44" t="s">
        <v>49</v>
      </c>
      <c r="B41" s="57"/>
      <c r="C41" s="58"/>
      <c r="D41" s="58"/>
      <c r="E41" s="59"/>
      <c r="F41" s="60"/>
    </row>
    <row r="42" spans="1:6" x14ac:dyDescent="0.25">
      <c r="A42" s="43" t="s">
        <v>29</v>
      </c>
      <c r="B42" s="58">
        <v>14570937.300000001</v>
      </c>
      <c r="C42" s="58">
        <v>9143059</v>
      </c>
      <c r="D42" s="58">
        <v>5427878.2999999998</v>
      </c>
      <c r="E42" s="59">
        <v>0.62748598883889228</v>
      </c>
      <c r="F42" s="60">
        <v>13</v>
      </c>
    </row>
    <row r="43" spans="1:6" x14ac:dyDescent="0.25">
      <c r="A43" s="43" t="s">
        <v>56</v>
      </c>
      <c r="B43" s="58">
        <v>7062063.5724999998</v>
      </c>
      <c r="C43" s="58">
        <v>6721424</v>
      </c>
      <c r="D43" s="58">
        <v>340639.57250000001</v>
      </c>
      <c r="E43" s="59">
        <v>0.95176486744944266</v>
      </c>
      <c r="F43" s="60">
        <v>7</v>
      </c>
    </row>
    <row r="44" spans="1:6" x14ac:dyDescent="0.25">
      <c r="A44" s="43" t="s">
        <v>50</v>
      </c>
      <c r="B44" s="58">
        <v>3282471.3480000002</v>
      </c>
      <c r="C44" s="58">
        <v>3005372</v>
      </c>
      <c r="D44" s="58">
        <v>277099.348</v>
      </c>
      <c r="E44" s="59">
        <v>0.9155820969560523</v>
      </c>
      <c r="F44" s="60">
        <v>5</v>
      </c>
    </row>
    <row r="45" spans="1:6" x14ac:dyDescent="0.25">
      <c r="A45" s="56" t="s">
        <v>51</v>
      </c>
      <c r="B45" s="58">
        <v>64121235.517200008</v>
      </c>
      <c r="C45" s="58">
        <v>64121236</v>
      </c>
      <c r="D45" s="58">
        <v>-0.48279999644728377</v>
      </c>
      <c r="E45" s="59">
        <v>1.0000000075294868</v>
      </c>
      <c r="F45" s="60">
        <v>12</v>
      </c>
    </row>
    <row r="46" spans="1:6" x14ac:dyDescent="0.25">
      <c r="A46" s="44" t="s">
        <v>28</v>
      </c>
      <c r="B46" s="58">
        <v>89036707.7377</v>
      </c>
      <c r="C46" s="58">
        <v>82991091</v>
      </c>
      <c r="D46" s="58">
        <v>6045616.7377000032</v>
      </c>
      <c r="E46" s="59">
        <v>0.93209972727753765</v>
      </c>
      <c r="F46" s="60">
        <v>37</v>
      </c>
    </row>
    <row r="47" spans="1:6" x14ac:dyDescent="0.25">
      <c r="A47" s="44" t="s">
        <v>52</v>
      </c>
      <c r="B47" s="57"/>
      <c r="C47" s="58"/>
      <c r="D47" s="58"/>
      <c r="E47" s="59"/>
      <c r="F47" s="60"/>
    </row>
    <row r="48" spans="1:6" x14ac:dyDescent="0.25">
      <c r="A48" s="43" t="s">
        <v>53</v>
      </c>
      <c r="B48" s="58">
        <v>38441717.608900003</v>
      </c>
      <c r="C48" s="58">
        <v>38441717</v>
      </c>
      <c r="D48" s="58">
        <v>0.60890000089420937</v>
      </c>
      <c r="E48" s="59">
        <v>0.99999998416043712</v>
      </c>
      <c r="F48" s="60">
        <v>6</v>
      </c>
    </row>
    <row r="49" spans="1:6" x14ac:dyDescent="0.25">
      <c r="A49" s="56" t="s">
        <v>64</v>
      </c>
      <c r="B49" s="58">
        <v>240801.6</v>
      </c>
      <c r="C49" s="58">
        <v>240802</v>
      </c>
      <c r="D49" s="58">
        <v>-0.39999999999417923</v>
      </c>
      <c r="E49" s="59">
        <v>1.0000016611185307</v>
      </c>
      <c r="F49" s="60">
        <v>1</v>
      </c>
    </row>
    <row r="50" spans="1:6" x14ac:dyDescent="0.25">
      <c r="A50" s="44" t="s">
        <v>28</v>
      </c>
      <c r="B50" s="58">
        <v>38682519.208900005</v>
      </c>
      <c r="C50" s="58">
        <v>38682519</v>
      </c>
      <c r="D50" s="58">
        <v>0.20890000090003014</v>
      </c>
      <c r="E50" s="59">
        <v>0.99999999459962774</v>
      </c>
      <c r="F50" s="60">
        <v>7</v>
      </c>
    </row>
    <row r="51" spans="1:6" x14ac:dyDescent="0.25">
      <c r="A51" s="44" t="s">
        <v>54</v>
      </c>
      <c r="B51" s="57"/>
      <c r="C51" s="58"/>
      <c r="D51" s="58"/>
      <c r="E51" s="59"/>
      <c r="F51" s="60"/>
    </row>
    <row r="52" spans="1:6" x14ac:dyDescent="0.25">
      <c r="A52" s="56" t="s">
        <v>55</v>
      </c>
      <c r="B52" s="58">
        <v>2132202.5066999998</v>
      </c>
      <c r="C52" s="58">
        <v>468313</v>
      </c>
      <c r="D52" s="58">
        <v>1663889.5067</v>
      </c>
      <c r="E52" s="59">
        <v>0.21963814343544971</v>
      </c>
      <c r="F52" s="60">
        <v>4</v>
      </c>
    </row>
    <row r="53" spans="1:6" x14ac:dyDescent="0.25">
      <c r="A53" s="44" t="s">
        <v>28</v>
      </c>
      <c r="B53" s="58">
        <v>2132202.5066999998</v>
      </c>
      <c r="C53" s="58">
        <v>468313</v>
      </c>
      <c r="D53" s="58">
        <v>1663889.5067</v>
      </c>
      <c r="E53" s="59">
        <v>0.21963814343544971</v>
      </c>
      <c r="F53" s="60">
        <v>4</v>
      </c>
    </row>
    <row r="54" spans="1:6" x14ac:dyDescent="0.25">
      <c r="A54" s="44" t="s">
        <v>8</v>
      </c>
      <c r="B54" s="45">
        <v>647263671.87762702</v>
      </c>
      <c r="C54" s="45">
        <v>512670150</v>
      </c>
      <c r="D54" s="45">
        <v>134593521.87762702</v>
      </c>
      <c r="E54" s="48">
        <v>0.79205766100360786</v>
      </c>
      <c r="F54" s="61">
        <v>188</v>
      </c>
    </row>
    <row r="55" spans="1:6" x14ac:dyDescent="0.25">
      <c r="B55"/>
      <c r="C55"/>
      <c r="D55"/>
      <c r="E55"/>
      <c r="F55"/>
    </row>
    <row r="56" spans="1:6" x14ac:dyDescent="0.25">
      <c r="B56" s="1"/>
      <c r="C56" s="1"/>
      <c r="D56" s="1"/>
      <c r="E56" s="18"/>
      <c r="F56"/>
    </row>
    <row r="57" spans="1:6" x14ac:dyDescent="0.25">
      <c r="B57" s="1"/>
      <c r="C57" s="1"/>
      <c r="D57" s="1"/>
      <c r="E57" s="18"/>
      <c r="F57"/>
    </row>
    <row r="58" spans="1:6" x14ac:dyDescent="0.25">
      <c r="B58" s="1"/>
      <c r="C58" s="1"/>
      <c r="D58" s="1"/>
      <c r="E58" s="18"/>
      <c r="F58"/>
    </row>
    <row r="59" spans="1:6" x14ac:dyDescent="0.25">
      <c r="B59" s="1"/>
      <c r="C59" s="1"/>
      <c r="D59" s="1"/>
      <c r="E59" s="18"/>
      <c r="F59"/>
    </row>
    <row r="60" spans="1:6" x14ac:dyDescent="0.25">
      <c r="B60" s="1"/>
      <c r="C60" s="1"/>
      <c r="D60" s="1"/>
      <c r="E60" s="18"/>
      <c r="F60"/>
    </row>
    <row r="61" spans="1:6" x14ac:dyDescent="0.25">
      <c r="B61" s="1"/>
      <c r="C61" s="1"/>
      <c r="D61" s="1"/>
      <c r="E61" s="18"/>
      <c r="F61"/>
    </row>
    <row r="62" spans="1:6" x14ac:dyDescent="0.25">
      <c r="B62" s="1"/>
      <c r="C62" s="1"/>
    </row>
    <row r="63" spans="1:6" x14ac:dyDescent="0.25">
      <c r="B63" s="1"/>
      <c r="C63" s="1"/>
    </row>
    <row r="64" spans="1:6"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row r="73" spans="2:3" x14ac:dyDescent="0.25">
      <c r="B73" s="1"/>
      <c r="C73" s="1"/>
    </row>
    <row r="74" spans="2:3" x14ac:dyDescent="0.25">
      <c r="B74" s="1"/>
      <c r="C74" s="1"/>
    </row>
    <row r="75" spans="2:3" x14ac:dyDescent="0.25">
      <c r="B75" s="1"/>
      <c r="C75" s="1"/>
    </row>
    <row r="76" spans="2:3" x14ac:dyDescent="0.25">
      <c r="B76" s="1"/>
      <c r="C76" s="1"/>
    </row>
    <row r="77" spans="2:3" x14ac:dyDescent="0.25">
      <c r="B77" s="1"/>
      <c r="C77" s="1"/>
    </row>
    <row r="78" spans="2:3" x14ac:dyDescent="0.25">
      <c r="B78" s="1"/>
      <c r="C78" s="1"/>
    </row>
    <row r="79" spans="2:3" x14ac:dyDescent="0.25">
      <c r="B79" s="1"/>
      <c r="C79" s="1"/>
    </row>
    <row r="80" spans="2:3" x14ac:dyDescent="0.25">
      <c r="B80" s="1"/>
      <c r="C80" s="1"/>
    </row>
    <row r="81" spans="2:3" x14ac:dyDescent="0.25">
      <c r="B81" s="1"/>
      <c r="C81" s="1"/>
    </row>
    <row r="82" spans="2:3" x14ac:dyDescent="0.25">
      <c r="B82" s="1"/>
      <c r="C82" s="1"/>
    </row>
    <row r="83" spans="2:3" x14ac:dyDescent="0.25">
      <c r="B83" s="1"/>
      <c r="C83" s="1"/>
    </row>
    <row r="84" spans="2:3" x14ac:dyDescent="0.25">
      <c r="B84" s="1"/>
      <c r="C84" s="1"/>
    </row>
    <row r="85" spans="2:3" x14ac:dyDescent="0.25">
      <c r="B85" s="1"/>
      <c r="C85" s="1"/>
    </row>
    <row r="86" spans="2:3" x14ac:dyDescent="0.25">
      <c r="B86" s="1"/>
      <c r="C86" s="1"/>
    </row>
    <row r="87" spans="2:3" x14ac:dyDescent="0.25">
      <c r="B87" s="1"/>
      <c r="C87" s="1"/>
    </row>
    <row r="88" spans="2:3" x14ac:dyDescent="0.25">
      <c r="B88" s="1"/>
      <c r="C88" s="1"/>
    </row>
    <row r="89" spans="2:3" x14ac:dyDescent="0.25">
      <c r="B89" s="1"/>
      <c r="C89" s="1"/>
    </row>
    <row r="90" spans="2:3" x14ac:dyDescent="0.25">
      <c r="B90" s="1"/>
      <c r="C90" s="1"/>
    </row>
    <row r="91" spans="2:3" x14ac:dyDescent="0.25">
      <c r="B91" s="1"/>
      <c r="C91" s="1"/>
    </row>
    <row r="92" spans="2:3" x14ac:dyDescent="0.25">
      <c r="B92" s="1"/>
      <c r="C92" s="1"/>
    </row>
    <row r="93" spans="2:3" x14ac:dyDescent="0.25">
      <c r="B93" s="1"/>
      <c r="C93" s="1"/>
    </row>
    <row r="94" spans="2:3" x14ac:dyDescent="0.25">
      <c r="B94" s="1"/>
      <c r="C94" s="1"/>
    </row>
    <row r="95" spans="2:3" x14ac:dyDescent="0.25">
      <c r="B95" s="1"/>
      <c r="C95" s="1"/>
    </row>
    <row r="96" spans="2:3" x14ac:dyDescent="0.25">
      <c r="B96" s="1"/>
      <c r="C96" s="1"/>
    </row>
    <row r="97" spans="2:3" x14ac:dyDescent="0.25">
      <c r="B97" s="1"/>
      <c r="C97" s="1"/>
    </row>
    <row r="98" spans="2:3" x14ac:dyDescent="0.25">
      <c r="B98" s="1"/>
      <c r="C98" s="1"/>
    </row>
    <row r="99" spans="2:3" x14ac:dyDescent="0.25">
      <c r="B99" s="1"/>
      <c r="C99" s="1"/>
    </row>
    <row r="100" spans="2:3" x14ac:dyDescent="0.25">
      <c r="B100" s="1"/>
      <c r="C100" s="1"/>
    </row>
    <row r="101" spans="2:3" x14ac:dyDescent="0.25">
      <c r="B101" s="1"/>
      <c r="C101" s="1"/>
    </row>
    <row r="102" spans="2:3" x14ac:dyDescent="0.25">
      <c r="B102" s="1"/>
      <c r="C102" s="1"/>
    </row>
    <row r="103" spans="2:3" x14ac:dyDescent="0.25">
      <c r="B103" s="1"/>
      <c r="C103" s="1"/>
    </row>
    <row r="104" spans="2:3" x14ac:dyDescent="0.25">
      <c r="B104" s="1"/>
      <c r="C104" s="1"/>
    </row>
    <row r="105" spans="2:3" x14ac:dyDescent="0.25">
      <c r="B105" s="1"/>
      <c r="C105" s="1"/>
    </row>
    <row r="106" spans="2:3" x14ac:dyDescent="0.25">
      <c r="B106" s="1"/>
      <c r="C106" s="1"/>
    </row>
    <row r="107" spans="2:3" x14ac:dyDescent="0.25">
      <c r="B107" s="1"/>
      <c r="C107" s="1"/>
    </row>
    <row r="108" spans="2:3" x14ac:dyDescent="0.25">
      <c r="B108" s="1"/>
      <c r="C108" s="1"/>
    </row>
    <row r="109" spans="2:3" x14ac:dyDescent="0.25">
      <c r="B109" s="1"/>
      <c r="C109" s="1"/>
    </row>
    <row r="110" spans="2:3" x14ac:dyDescent="0.25">
      <c r="B110" s="1"/>
      <c r="C110" s="1"/>
    </row>
    <row r="111" spans="2:3" x14ac:dyDescent="0.25">
      <c r="B111" s="1"/>
      <c r="C111" s="1"/>
    </row>
    <row r="112" spans="2:3" x14ac:dyDescent="0.25">
      <c r="B112" s="1"/>
      <c r="C112" s="1"/>
    </row>
    <row r="113" spans="2:3" x14ac:dyDescent="0.25">
      <c r="B113" s="1"/>
      <c r="C113" s="1"/>
    </row>
    <row r="114" spans="2:3" x14ac:dyDescent="0.25">
      <c r="B114" s="1"/>
      <c r="C114" s="1"/>
    </row>
    <row r="115" spans="2:3" x14ac:dyDescent="0.25">
      <c r="B115" s="1"/>
      <c r="C115" s="1"/>
    </row>
    <row r="116" spans="2:3" x14ac:dyDescent="0.25">
      <c r="B116" s="1"/>
      <c r="C116" s="1"/>
    </row>
    <row r="117" spans="2:3" x14ac:dyDescent="0.25">
      <c r="B117" s="1"/>
      <c r="C117" s="1"/>
    </row>
    <row r="118" spans="2:3" x14ac:dyDescent="0.25">
      <c r="B118" s="1"/>
      <c r="C118" s="1"/>
    </row>
    <row r="119" spans="2:3" x14ac:dyDescent="0.25">
      <c r="B119" s="1"/>
      <c r="C119" s="1"/>
    </row>
    <row r="120" spans="2:3" x14ac:dyDescent="0.25">
      <c r="B120" s="1"/>
      <c r="C120" s="1"/>
    </row>
    <row r="121" spans="2:3" x14ac:dyDescent="0.25">
      <c r="B121" s="1"/>
      <c r="C121" s="1"/>
    </row>
    <row r="122" spans="2:3" x14ac:dyDescent="0.25">
      <c r="B122" s="1"/>
      <c r="C122" s="1"/>
    </row>
  </sheetData>
  <pageMargins left="0.7" right="0.7" top="1.02" bottom="0.75" header="0.3" footer="0.3"/>
  <pageSetup scale="79" orientation="portrait" r:id="rId2"/>
  <headerFooter>
    <oddHeader>&amp;LDivision Local Assistance&amp;C&amp;"-,Bold"&amp;14Highway Bridge Program (HBP)
Summary of FFY 25/26 Programmed Projects</oddHeader>
    <oddFooter>&amp;Lhttps://dot.ca.gov/programs/local-assistance/fed-and-state-programs/highway-bridge-program&amp;RLast Updated 8/5/2026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123"/>
  <sheetViews>
    <sheetView view="pageLayout" topLeftCell="A9" zoomScaleNormal="100" workbookViewId="0">
      <selection activeCell="B26" sqref="B26:C26"/>
    </sheetView>
  </sheetViews>
  <sheetFormatPr defaultColWidth="9.33203125" defaultRowHeight="13.2" x14ac:dyDescent="0.25"/>
  <cols>
    <col min="1" max="1" width="49.21875" bestFit="1" customWidth="1"/>
    <col min="2" max="2" width="16.44140625" style="22" customWidth="1"/>
    <col min="3" max="3" width="15.44140625" style="2" customWidth="1"/>
    <col min="4" max="4" width="27.44140625" style="6" bestFit="1" customWidth="1"/>
    <col min="5" max="5" width="10.77734375" style="5" customWidth="1"/>
    <col min="6" max="6" width="9.44140625" style="5" customWidth="1"/>
    <col min="7" max="7" width="9.33203125" style="4"/>
  </cols>
  <sheetData>
    <row r="1" spans="1:7" s="11" customFormat="1" ht="26.4" x14ac:dyDescent="0.25">
      <c r="A1" s="47" t="s">
        <v>26</v>
      </c>
      <c r="B1" s="55" t="s">
        <v>69</v>
      </c>
      <c r="C1" s="12" t="s">
        <v>24</v>
      </c>
      <c r="D1" s="13" t="s">
        <v>10</v>
      </c>
      <c r="E1" s="17" t="s">
        <v>21</v>
      </c>
      <c r="F1" s="14" t="s">
        <v>17</v>
      </c>
      <c r="G1" s="10"/>
    </row>
    <row r="2" spans="1:7" s="11" customFormat="1" ht="1.5" customHeight="1" x14ac:dyDescent="0.25">
      <c r="A2" s="9"/>
      <c r="B2" s="21"/>
      <c r="C2" s="12"/>
      <c r="D2" s="13"/>
      <c r="E2" s="17"/>
      <c r="F2" s="14"/>
      <c r="G2" s="10"/>
    </row>
    <row r="3" spans="1:7" s="8" customFormat="1" ht="0.75" hidden="1" customHeight="1" x14ac:dyDescent="0.25">
      <c r="A3" s="46"/>
      <c r="B3" s="51" t="s">
        <v>68</v>
      </c>
      <c r="C3" s="49" t="s">
        <v>24</v>
      </c>
      <c r="D3" s="49" t="s">
        <v>10</v>
      </c>
      <c r="E3" s="49" t="s">
        <v>25</v>
      </c>
      <c r="F3" s="50" t="s">
        <v>27</v>
      </c>
      <c r="G3" s="7"/>
    </row>
    <row r="4" spans="1:7" x14ac:dyDescent="0.25">
      <c r="A4" s="42" t="s">
        <v>18</v>
      </c>
      <c r="B4" s="57"/>
      <c r="C4" s="58"/>
      <c r="D4" s="58"/>
      <c r="E4" s="59"/>
      <c r="F4" s="60"/>
    </row>
    <row r="5" spans="1:7" x14ac:dyDescent="0.25">
      <c r="A5" s="43" t="s">
        <v>29</v>
      </c>
      <c r="B5" s="58">
        <v>1067200</v>
      </c>
      <c r="C5" s="58">
        <v>1067200</v>
      </c>
      <c r="D5" s="58">
        <v>0</v>
      </c>
      <c r="E5" s="59">
        <v>1</v>
      </c>
      <c r="F5" s="60">
        <v>7</v>
      </c>
    </row>
    <row r="6" spans="1:7" x14ac:dyDescent="0.25">
      <c r="A6" s="42" t="s">
        <v>28</v>
      </c>
      <c r="B6" s="58">
        <v>1067200</v>
      </c>
      <c r="C6" s="58">
        <v>1067200</v>
      </c>
      <c r="D6" s="58">
        <v>0</v>
      </c>
      <c r="E6" s="59">
        <v>1</v>
      </c>
      <c r="F6" s="60">
        <v>7</v>
      </c>
    </row>
    <row r="7" spans="1:7" x14ac:dyDescent="0.25">
      <c r="A7" s="42" t="s">
        <v>30</v>
      </c>
      <c r="B7" s="57"/>
      <c r="C7" s="58"/>
      <c r="D7" s="58"/>
      <c r="E7" s="59"/>
      <c r="F7" s="60"/>
    </row>
    <row r="8" spans="1:7" x14ac:dyDescent="0.25">
      <c r="A8" s="43" t="s">
        <v>31</v>
      </c>
      <c r="B8" s="58">
        <v>2030347.0200000003</v>
      </c>
      <c r="C8" s="58">
        <v>2030346</v>
      </c>
      <c r="D8" s="58">
        <v>1.020000000098662</v>
      </c>
      <c r="E8" s="59">
        <v>0.99999949762282492</v>
      </c>
      <c r="F8" s="60">
        <v>3</v>
      </c>
    </row>
    <row r="9" spans="1:7" x14ac:dyDescent="0.25">
      <c r="A9" s="43" t="s">
        <v>29</v>
      </c>
      <c r="B9" s="58">
        <v>254468.7</v>
      </c>
      <c r="C9" s="58">
        <v>158469</v>
      </c>
      <c r="D9" s="58">
        <v>95999.700000000012</v>
      </c>
      <c r="E9" s="59">
        <v>0.62274456544164369</v>
      </c>
      <c r="F9" s="60">
        <v>2</v>
      </c>
    </row>
    <row r="10" spans="1:7" x14ac:dyDescent="0.25">
      <c r="A10" s="42" t="s">
        <v>28</v>
      </c>
      <c r="B10" s="58">
        <v>2284815.7200000002</v>
      </c>
      <c r="C10" s="58">
        <v>2188815</v>
      </c>
      <c r="D10" s="58">
        <v>96000.720000000118</v>
      </c>
      <c r="E10" s="59">
        <v>0.9579831672376623</v>
      </c>
      <c r="F10" s="60">
        <v>5</v>
      </c>
    </row>
    <row r="11" spans="1:7" x14ac:dyDescent="0.25">
      <c r="A11" s="42" t="s">
        <v>32</v>
      </c>
      <c r="B11" s="57"/>
      <c r="C11" s="58"/>
      <c r="D11" s="58"/>
      <c r="E11" s="59"/>
      <c r="F11" s="60"/>
    </row>
    <row r="12" spans="1:7" x14ac:dyDescent="0.25">
      <c r="A12" s="43" t="s">
        <v>33</v>
      </c>
      <c r="B12" s="58">
        <v>28720732.93</v>
      </c>
      <c r="C12" s="58">
        <v>27800474</v>
      </c>
      <c r="D12" s="58">
        <v>920258.93000000156</v>
      </c>
      <c r="E12" s="59">
        <v>0.96795837584497191</v>
      </c>
      <c r="F12" s="60">
        <v>9</v>
      </c>
    </row>
    <row r="13" spans="1:7" x14ac:dyDescent="0.25">
      <c r="A13" s="43" t="s">
        <v>59</v>
      </c>
      <c r="B13" s="58">
        <v>5370246.4000000004</v>
      </c>
      <c r="C13" s="58">
        <v>5370246</v>
      </c>
      <c r="D13" s="58">
        <v>0.40000000037252903</v>
      </c>
      <c r="E13" s="59">
        <v>0.99999992551552186</v>
      </c>
      <c r="F13" s="60">
        <v>2</v>
      </c>
    </row>
    <row r="14" spans="1:7" x14ac:dyDescent="0.25">
      <c r="A14" s="42" t="s">
        <v>28</v>
      </c>
      <c r="B14" s="58">
        <v>34090979.329999998</v>
      </c>
      <c r="C14" s="58">
        <v>33170720</v>
      </c>
      <c r="D14" s="58">
        <v>920259.33000000194</v>
      </c>
      <c r="E14" s="59">
        <v>0.97300578193744724</v>
      </c>
      <c r="F14" s="60">
        <v>11</v>
      </c>
    </row>
    <row r="15" spans="1:7" x14ac:dyDescent="0.25">
      <c r="A15" s="42" t="s">
        <v>34</v>
      </c>
      <c r="B15" s="57"/>
      <c r="C15" s="58"/>
      <c r="D15" s="58"/>
      <c r="E15" s="59"/>
      <c r="F15" s="60"/>
    </row>
    <row r="16" spans="1:7" x14ac:dyDescent="0.25">
      <c r="A16" s="43" t="s">
        <v>35</v>
      </c>
      <c r="B16" s="58">
        <v>87971788.010488003</v>
      </c>
      <c r="C16" s="58">
        <v>84226376</v>
      </c>
      <c r="D16" s="58">
        <v>3745412.0104880002</v>
      </c>
      <c r="E16" s="59">
        <v>0.95742485068006722</v>
      </c>
      <c r="F16" s="60">
        <v>20</v>
      </c>
    </row>
    <row r="17" spans="1:6" x14ac:dyDescent="0.25">
      <c r="A17" s="42" t="s">
        <v>28</v>
      </c>
      <c r="B17" s="58">
        <v>87971788.010488003</v>
      </c>
      <c r="C17" s="58">
        <v>84226376</v>
      </c>
      <c r="D17" s="58">
        <v>3745412.0104880002</v>
      </c>
      <c r="E17" s="59">
        <v>0.95742485068006722</v>
      </c>
      <c r="F17" s="60">
        <v>20</v>
      </c>
    </row>
    <row r="18" spans="1:6" s="4" customFormat="1" x14ac:dyDescent="0.25">
      <c r="A18" s="42" t="s">
        <v>36</v>
      </c>
      <c r="B18" s="57"/>
      <c r="C18" s="58"/>
      <c r="D18" s="58"/>
      <c r="E18" s="59"/>
      <c r="F18" s="60"/>
    </row>
    <row r="19" spans="1:6" s="4" customFormat="1" x14ac:dyDescent="0.25">
      <c r="A19" s="43" t="s">
        <v>37</v>
      </c>
      <c r="B19" s="58">
        <v>16007765.113599999</v>
      </c>
      <c r="C19" s="58">
        <v>16007765</v>
      </c>
      <c r="D19" s="58">
        <v>0.11359999961860012</v>
      </c>
      <c r="E19" s="59">
        <v>0.99999999290344421</v>
      </c>
      <c r="F19" s="60">
        <v>3</v>
      </c>
    </row>
    <row r="20" spans="1:6" s="4" customFormat="1" x14ac:dyDescent="0.25">
      <c r="A20" s="43" t="s">
        <v>38</v>
      </c>
      <c r="B20" s="58">
        <v>1600000</v>
      </c>
      <c r="C20" s="58">
        <v>1600000</v>
      </c>
      <c r="D20" s="58">
        <v>0</v>
      </c>
      <c r="E20" s="59">
        <v>1</v>
      </c>
      <c r="F20" s="60">
        <v>1</v>
      </c>
    </row>
    <row r="21" spans="1:6" s="4" customFormat="1" x14ac:dyDescent="0.25">
      <c r="A21" s="42" t="s">
        <v>28</v>
      </c>
      <c r="B21" s="58">
        <v>17607765.113600001</v>
      </c>
      <c r="C21" s="58">
        <v>17607765</v>
      </c>
      <c r="D21" s="58">
        <v>0.11359999961860012</v>
      </c>
      <c r="E21" s="59">
        <v>0.99999999354830094</v>
      </c>
      <c r="F21" s="60">
        <v>4</v>
      </c>
    </row>
    <row r="22" spans="1:6" s="4" customFormat="1" x14ac:dyDescent="0.25">
      <c r="A22" s="42" t="s">
        <v>40</v>
      </c>
      <c r="B22" s="57"/>
      <c r="C22" s="58"/>
      <c r="D22" s="58"/>
      <c r="E22" s="59"/>
      <c r="F22" s="60"/>
    </row>
    <row r="23" spans="1:6" s="4" customFormat="1" x14ac:dyDescent="0.25">
      <c r="A23" s="43" t="s">
        <v>41</v>
      </c>
      <c r="B23" s="58">
        <v>3012332.4035999998</v>
      </c>
      <c r="C23" s="58">
        <v>2924296</v>
      </c>
      <c r="D23" s="58">
        <v>88036.403599999787</v>
      </c>
      <c r="E23" s="59">
        <v>0.97077467164819242</v>
      </c>
      <c r="F23" s="60">
        <v>3</v>
      </c>
    </row>
    <row r="24" spans="1:6" s="4" customFormat="1" x14ac:dyDescent="0.25">
      <c r="A24" s="43" t="s">
        <v>42</v>
      </c>
      <c r="B24" s="58">
        <v>30271.062900000001</v>
      </c>
      <c r="C24" s="58"/>
      <c r="D24" s="58">
        <v>30271.062900000001</v>
      </c>
      <c r="E24" s="59">
        <v>0</v>
      </c>
      <c r="F24" s="60">
        <v>1</v>
      </c>
    </row>
    <row r="25" spans="1:6" s="4" customFormat="1" x14ac:dyDescent="0.25">
      <c r="A25" s="43" t="s">
        <v>43</v>
      </c>
      <c r="B25" s="58">
        <v>271913.75</v>
      </c>
      <c r="C25" s="58">
        <v>271913</v>
      </c>
      <c r="D25" s="58">
        <v>0.75</v>
      </c>
      <c r="E25" s="59">
        <v>0.99999724177243698</v>
      </c>
      <c r="F25" s="60">
        <v>2</v>
      </c>
    </row>
    <row r="26" spans="1:6" s="4" customFormat="1" x14ac:dyDescent="0.25">
      <c r="A26" s="43" t="s">
        <v>269</v>
      </c>
      <c r="B26" s="58">
        <v>15685.7454</v>
      </c>
      <c r="C26" s="58"/>
      <c r="D26" s="58">
        <v>15685.7454</v>
      </c>
      <c r="E26" s="59">
        <v>0</v>
      </c>
      <c r="F26" s="60">
        <v>1</v>
      </c>
    </row>
    <row r="27" spans="1:6" s="4" customFormat="1" x14ac:dyDescent="0.25">
      <c r="A27" s="42" t="s">
        <v>28</v>
      </c>
      <c r="B27" s="58">
        <v>3330202.9618999995</v>
      </c>
      <c r="C27" s="58">
        <v>3196209</v>
      </c>
      <c r="D27" s="58">
        <v>133993.96189999979</v>
      </c>
      <c r="E27" s="59">
        <v>0.95976402536632444</v>
      </c>
      <c r="F27" s="60">
        <v>7</v>
      </c>
    </row>
    <row r="28" spans="1:6" s="4" customFormat="1" x14ac:dyDescent="0.25">
      <c r="A28" s="42" t="s">
        <v>44</v>
      </c>
      <c r="B28" s="57"/>
      <c r="C28" s="58"/>
      <c r="D28" s="58"/>
      <c r="E28" s="59"/>
      <c r="F28" s="60"/>
    </row>
    <row r="29" spans="1:6" s="4" customFormat="1" x14ac:dyDescent="0.25">
      <c r="A29" s="43" t="s">
        <v>45</v>
      </c>
      <c r="B29" s="58">
        <v>62321235.034700006</v>
      </c>
      <c r="C29" s="58">
        <v>43653702</v>
      </c>
      <c r="D29" s="58">
        <v>18667533.034700003</v>
      </c>
      <c r="E29" s="59">
        <v>0.70046272311025193</v>
      </c>
      <c r="F29" s="60">
        <v>10</v>
      </c>
    </row>
    <row r="30" spans="1:6" s="4" customFormat="1" x14ac:dyDescent="0.25">
      <c r="A30" s="43" t="s">
        <v>61</v>
      </c>
      <c r="B30" s="58">
        <v>3560418.6354</v>
      </c>
      <c r="C30" s="58">
        <v>232560</v>
      </c>
      <c r="D30" s="58">
        <v>3327858.6354</v>
      </c>
      <c r="E30" s="59">
        <v>6.5318161658782778E-2</v>
      </c>
      <c r="F30" s="60">
        <v>3</v>
      </c>
    </row>
    <row r="31" spans="1:6" s="4" customFormat="1" x14ac:dyDescent="0.25">
      <c r="A31" s="42" t="s">
        <v>28</v>
      </c>
      <c r="B31" s="58">
        <v>65881653.670100011</v>
      </c>
      <c r="C31" s="58">
        <v>43886262</v>
      </c>
      <c r="D31" s="58">
        <v>21995391.6701</v>
      </c>
      <c r="E31" s="59">
        <v>0.66613783284431294</v>
      </c>
      <c r="F31" s="60">
        <v>13</v>
      </c>
    </row>
    <row r="32" spans="1:6" s="4" customFormat="1" x14ac:dyDescent="0.25">
      <c r="A32" s="42" t="s">
        <v>46</v>
      </c>
      <c r="B32" s="57"/>
      <c r="C32" s="58"/>
      <c r="D32" s="58"/>
      <c r="E32" s="59"/>
      <c r="F32" s="60"/>
    </row>
    <row r="33" spans="1:6" s="4" customFormat="1" x14ac:dyDescent="0.25">
      <c r="A33" s="43" t="s">
        <v>47</v>
      </c>
      <c r="B33" s="58">
        <v>103865039.0854</v>
      </c>
      <c r="C33" s="58">
        <v>39118973</v>
      </c>
      <c r="D33" s="58">
        <v>64746066.0854</v>
      </c>
      <c r="E33" s="59">
        <v>0.37663272785981011</v>
      </c>
      <c r="F33" s="60">
        <v>12</v>
      </c>
    </row>
    <row r="34" spans="1:6" s="4" customFormat="1" x14ac:dyDescent="0.25">
      <c r="A34" s="43" t="s">
        <v>48</v>
      </c>
      <c r="B34" s="58">
        <v>82206881.058938995</v>
      </c>
      <c r="C34" s="58">
        <v>56467194</v>
      </c>
      <c r="D34" s="58">
        <v>25739687.058938999</v>
      </c>
      <c r="E34" s="59">
        <v>0.68689133163336191</v>
      </c>
      <c r="F34" s="60">
        <v>9</v>
      </c>
    </row>
    <row r="35" spans="1:6" s="4" customFormat="1" x14ac:dyDescent="0.25">
      <c r="A35" s="42" t="s">
        <v>28</v>
      </c>
      <c r="B35" s="58">
        <v>186071920.144339</v>
      </c>
      <c r="C35" s="58">
        <v>95586167</v>
      </c>
      <c r="D35" s="58">
        <v>90485753.144338995</v>
      </c>
      <c r="E35" s="59">
        <v>0.51370549046762282</v>
      </c>
      <c r="F35" s="60">
        <v>21</v>
      </c>
    </row>
    <row r="36" spans="1:6" s="4" customFormat="1" x14ac:dyDescent="0.25">
      <c r="A36" s="42" t="s">
        <v>49</v>
      </c>
      <c r="B36" s="57"/>
      <c r="C36" s="58"/>
      <c r="D36" s="58"/>
      <c r="E36" s="59"/>
      <c r="F36" s="60"/>
    </row>
    <row r="37" spans="1:6" s="4" customFormat="1" x14ac:dyDescent="0.25">
      <c r="A37" s="43" t="s">
        <v>29</v>
      </c>
      <c r="B37" s="58">
        <v>3019758.3</v>
      </c>
      <c r="C37" s="58">
        <v>3019758</v>
      </c>
      <c r="D37" s="58">
        <v>0.29999999981373549</v>
      </c>
      <c r="E37" s="59">
        <v>0.99999990065430078</v>
      </c>
      <c r="F37" s="60">
        <v>1</v>
      </c>
    </row>
    <row r="38" spans="1:6" s="4" customFormat="1" x14ac:dyDescent="0.25">
      <c r="A38" s="43" t="s">
        <v>50</v>
      </c>
      <c r="B38" s="58">
        <v>1032401.448</v>
      </c>
      <c r="C38" s="58">
        <v>1032401</v>
      </c>
      <c r="D38" s="58">
        <v>0.44799999997485429</v>
      </c>
      <c r="E38" s="59">
        <v>0.9999995660602754</v>
      </c>
      <c r="F38" s="60">
        <v>3</v>
      </c>
    </row>
    <row r="39" spans="1:6" s="4" customFormat="1" x14ac:dyDescent="0.25">
      <c r="A39" s="43" t="s">
        <v>51</v>
      </c>
      <c r="B39" s="58">
        <v>48643235.517200001</v>
      </c>
      <c r="C39" s="58">
        <v>48643236</v>
      </c>
      <c r="D39" s="58">
        <v>-0.48279999644728377</v>
      </c>
      <c r="E39" s="59">
        <v>1.0000000099253266</v>
      </c>
      <c r="F39" s="60">
        <v>7</v>
      </c>
    </row>
    <row r="40" spans="1:6" s="4" customFormat="1" x14ac:dyDescent="0.25">
      <c r="A40" s="43" t="s">
        <v>56</v>
      </c>
      <c r="B40" s="58">
        <v>464627.57250000001</v>
      </c>
      <c r="C40" s="58">
        <v>464628</v>
      </c>
      <c r="D40" s="58">
        <v>-0.42749999999068677</v>
      </c>
      <c r="E40" s="59">
        <v>1.0000009200917579</v>
      </c>
      <c r="F40" s="60">
        <v>1</v>
      </c>
    </row>
    <row r="41" spans="1:6" s="4" customFormat="1" x14ac:dyDescent="0.25">
      <c r="A41" s="42" t="s">
        <v>28</v>
      </c>
      <c r="B41" s="58">
        <v>53160022.837700002</v>
      </c>
      <c r="C41" s="58">
        <v>53160023</v>
      </c>
      <c r="D41" s="58">
        <v>-0.16229999664938077</v>
      </c>
      <c r="E41" s="59">
        <v>1.000000003053046</v>
      </c>
      <c r="F41" s="60">
        <v>12</v>
      </c>
    </row>
    <row r="42" spans="1:6" s="4" customFormat="1" x14ac:dyDescent="0.25">
      <c r="A42" s="42" t="s">
        <v>52</v>
      </c>
      <c r="B42" s="57"/>
      <c r="C42" s="58"/>
      <c r="D42" s="58"/>
      <c r="E42" s="59"/>
      <c r="F42" s="60"/>
    </row>
    <row r="43" spans="1:6" s="4" customFormat="1" x14ac:dyDescent="0.25">
      <c r="A43" s="43" t="s">
        <v>53</v>
      </c>
      <c r="B43" s="58">
        <v>38381717.608900003</v>
      </c>
      <c r="C43" s="58">
        <v>38381717</v>
      </c>
      <c r="D43" s="58">
        <v>0.60890000089420937</v>
      </c>
      <c r="E43" s="59">
        <v>0.99999998413567603</v>
      </c>
      <c r="F43" s="60">
        <v>5</v>
      </c>
    </row>
    <row r="44" spans="1:6" s="4" customFormat="1" x14ac:dyDescent="0.25">
      <c r="A44" s="43" t="s">
        <v>64</v>
      </c>
      <c r="B44" s="58">
        <v>240801.6</v>
      </c>
      <c r="C44" s="58">
        <v>240802</v>
      </c>
      <c r="D44" s="58">
        <v>-0.39999999999417923</v>
      </c>
      <c r="E44" s="59">
        <v>1.0000016611185307</v>
      </c>
      <c r="F44" s="60">
        <v>1</v>
      </c>
    </row>
    <row r="45" spans="1:6" s="4" customFormat="1" x14ac:dyDescent="0.25">
      <c r="A45" s="42" t="s">
        <v>28</v>
      </c>
      <c r="B45" s="58">
        <v>38622519.208900005</v>
      </c>
      <c r="C45" s="58">
        <v>38622519</v>
      </c>
      <c r="D45" s="58">
        <v>0.20890000090003014</v>
      </c>
      <c r="E45" s="59">
        <v>0.99999999459123823</v>
      </c>
      <c r="F45" s="60">
        <v>6</v>
      </c>
    </row>
    <row r="46" spans="1:6" s="4" customFormat="1" x14ac:dyDescent="0.25">
      <c r="A46" s="42" t="s">
        <v>54</v>
      </c>
      <c r="B46" s="57"/>
      <c r="C46" s="58"/>
      <c r="D46" s="58"/>
      <c r="E46" s="59"/>
      <c r="F46" s="60"/>
    </row>
    <row r="47" spans="1:6" s="4" customFormat="1" x14ac:dyDescent="0.25">
      <c r="A47" s="43" t="s">
        <v>55</v>
      </c>
      <c r="B47" s="58">
        <v>509602.50670000003</v>
      </c>
      <c r="C47" s="58">
        <v>468313</v>
      </c>
      <c r="D47" s="58">
        <v>41289.506699999998</v>
      </c>
      <c r="E47" s="59">
        <v>0.91897703375249107</v>
      </c>
      <c r="F47" s="60">
        <v>3</v>
      </c>
    </row>
    <row r="48" spans="1:6" s="4" customFormat="1" x14ac:dyDescent="0.25">
      <c r="A48" s="42" t="s">
        <v>28</v>
      </c>
      <c r="B48" s="58">
        <v>509602.50670000003</v>
      </c>
      <c r="C48" s="58">
        <v>468313</v>
      </c>
      <c r="D48" s="58">
        <v>41289.506699999998</v>
      </c>
      <c r="E48" s="59">
        <v>0.91897703375249107</v>
      </c>
      <c r="F48" s="60">
        <v>3</v>
      </c>
    </row>
    <row r="49" spans="1:6" s="4" customFormat="1" x14ac:dyDescent="0.25">
      <c r="A49" s="44" t="s">
        <v>8</v>
      </c>
      <c r="B49" s="45">
        <v>490598469.5037269</v>
      </c>
      <c r="C49" s="45">
        <v>373180369</v>
      </c>
      <c r="D49" s="45">
        <v>117418100.50372699</v>
      </c>
      <c r="E49" s="48">
        <v>0.76066354095539035</v>
      </c>
      <c r="F49" s="61">
        <v>109</v>
      </c>
    </row>
    <row r="50" spans="1:6" s="4" customFormat="1" x14ac:dyDescent="0.25">
      <c r="A50"/>
      <c r="B50"/>
      <c r="C50"/>
      <c r="D50"/>
      <c r="E50"/>
      <c r="F50"/>
    </row>
    <row r="51" spans="1:6" s="4" customFormat="1" x14ac:dyDescent="0.25">
      <c r="A51"/>
      <c r="B51"/>
      <c r="C51"/>
      <c r="D51"/>
      <c r="E51"/>
      <c r="F51"/>
    </row>
    <row r="52" spans="1:6" s="4" customFormat="1" x14ac:dyDescent="0.25">
      <c r="A52"/>
      <c r="B52"/>
      <c r="C52"/>
      <c r="D52"/>
      <c r="E52"/>
      <c r="F52"/>
    </row>
    <row r="53" spans="1:6" s="4" customFormat="1" x14ac:dyDescent="0.25">
      <c r="A53"/>
      <c r="B53"/>
      <c r="C53"/>
      <c r="D53"/>
      <c r="E53"/>
      <c r="F53"/>
    </row>
    <row r="54" spans="1:6" s="4" customFormat="1" x14ac:dyDescent="0.25">
      <c r="A54"/>
      <c r="B54"/>
      <c r="C54"/>
      <c r="D54"/>
      <c r="E54"/>
      <c r="F54"/>
    </row>
    <row r="55" spans="1:6" s="4" customFormat="1" x14ac:dyDescent="0.25">
      <c r="A55"/>
      <c r="B55"/>
      <c r="C55"/>
      <c r="D55"/>
      <c r="E55"/>
      <c r="F55"/>
    </row>
    <row r="56" spans="1:6" s="4" customFormat="1" x14ac:dyDescent="0.25">
      <c r="A56"/>
      <c r="B56"/>
      <c r="C56"/>
      <c r="D56"/>
      <c r="E56"/>
      <c r="F56"/>
    </row>
    <row r="57" spans="1:6" s="4" customFormat="1" x14ac:dyDescent="0.25">
      <c r="A57"/>
      <c r="B57"/>
      <c r="C57"/>
      <c r="D57"/>
      <c r="E57"/>
      <c r="F57"/>
    </row>
    <row r="58" spans="1:6" s="4" customFormat="1" x14ac:dyDescent="0.25">
      <c r="A58"/>
      <c r="B58"/>
      <c r="C58"/>
      <c r="D58"/>
      <c r="E58"/>
      <c r="F58"/>
    </row>
    <row r="59" spans="1:6" s="4" customFormat="1" x14ac:dyDescent="0.25">
      <c r="A59"/>
      <c r="B59"/>
      <c r="C59"/>
      <c r="D59"/>
      <c r="E59"/>
      <c r="F59"/>
    </row>
    <row r="60" spans="1:6" s="4" customFormat="1" x14ac:dyDescent="0.25">
      <c r="A60"/>
      <c r="B60"/>
      <c r="C60"/>
      <c r="D60"/>
      <c r="E60"/>
      <c r="F60"/>
    </row>
    <row r="61" spans="1:6" s="4" customFormat="1" x14ac:dyDescent="0.25">
      <c r="A61"/>
      <c r="B61"/>
      <c r="C61"/>
      <c r="D61"/>
      <c r="E61"/>
      <c r="F61"/>
    </row>
    <row r="62" spans="1:6" s="4" customFormat="1" x14ac:dyDescent="0.25">
      <c r="A62"/>
      <c r="B62"/>
      <c r="C62"/>
      <c r="D62"/>
      <c r="E62"/>
      <c r="F62"/>
    </row>
    <row r="63" spans="1:6" s="4" customFormat="1" x14ac:dyDescent="0.25">
      <c r="A63"/>
      <c r="B63"/>
      <c r="C63"/>
      <c r="D63"/>
      <c r="E63"/>
      <c r="F63" s="5"/>
    </row>
    <row r="64" spans="1:6" s="4" customFormat="1" x14ac:dyDescent="0.25">
      <c r="A64"/>
      <c r="B64"/>
      <c r="C64"/>
      <c r="D64"/>
      <c r="E64"/>
      <c r="F64" s="5"/>
    </row>
    <row r="65" spans="1:7" s="4" customFormat="1" x14ac:dyDescent="0.25">
      <c r="A65"/>
      <c r="B65"/>
      <c r="C65"/>
      <c r="D65"/>
      <c r="E65"/>
      <c r="F65" s="5"/>
    </row>
    <row r="66" spans="1:7" s="6" customFormat="1" x14ac:dyDescent="0.25">
      <c r="A66"/>
      <c r="B66"/>
      <c r="C66"/>
      <c r="D66"/>
      <c r="E66"/>
      <c r="F66" s="5"/>
      <c r="G66" s="4"/>
    </row>
    <row r="67" spans="1:7" s="6" customFormat="1" x14ac:dyDescent="0.25">
      <c r="A67"/>
      <c r="B67"/>
      <c r="C67"/>
      <c r="D67"/>
      <c r="E67"/>
      <c r="F67" s="5"/>
      <c r="G67" s="4"/>
    </row>
    <row r="68" spans="1:7" s="6" customFormat="1" x14ac:dyDescent="0.25">
      <c r="A68"/>
      <c r="B68"/>
      <c r="C68"/>
      <c r="D68"/>
      <c r="E68"/>
      <c r="F68" s="5"/>
      <c r="G68" s="4"/>
    </row>
    <row r="69" spans="1:7" s="6" customFormat="1" x14ac:dyDescent="0.25">
      <c r="A69"/>
      <c r="B69"/>
      <c r="C69"/>
      <c r="D69"/>
      <c r="E69"/>
      <c r="F69" s="5"/>
      <c r="G69" s="4"/>
    </row>
    <row r="70" spans="1:7" s="6" customFormat="1" x14ac:dyDescent="0.25">
      <c r="A70"/>
      <c r="B70"/>
      <c r="C70"/>
      <c r="D70"/>
      <c r="E70"/>
      <c r="F70" s="5"/>
      <c r="G70" s="4"/>
    </row>
    <row r="71" spans="1:7" s="6" customFormat="1" x14ac:dyDescent="0.25">
      <c r="A71"/>
      <c r="B71"/>
      <c r="C71"/>
      <c r="D71"/>
      <c r="E71"/>
      <c r="F71" s="5"/>
      <c r="G71" s="4"/>
    </row>
    <row r="72" spans="1:7" s="6" customFormat="1" x14ac:dyDescent="0.25">
      <c r="A72"/>
      <c r="B72"/>
      <c r="C72"/>
      <c r="D72"/>
      <c r="E72"/>
      <c r="F72" s="5"/>
      <c r="G72" s="4"/>
    </row>
    <row r="73" spans="1:7" s="6" customFormat="1" x14ac:dyDescent="0.25">
      <c r="A73"/>
      <c r="B73"/>
      <c r="C73"/>
      <c r="D73"/>
      <c r="E73"/>
      <c r="F73" s="5"/>
      <c r="G73" s="4"/>
    </row>
    <row r="74" spans="1:7" s="6" customFormat="1" x14ac:dyDescent="0.25">
      <c r="A74"/>
      <c r="B74"/>
      <c r="C74"/>
      <c r="D74"/>
      <c r="E74"/>
      <c r="F74" s="5"/>
      <c r="G74" s="4"/>
    </row>
    <row r="75" spans="1:7" s="6" customFormat="1" x14ac:dyDescent="0.25">
      <c r="A75"/>
      <c r="B75"/>
      <c r="C75"/>
      <c r="D75"/>
      <c r="E75"/>
      <c r="F75" s="5"/>
      <c r="G75" s="4"/>
    </row>
    <row r="76" spans="1:7" s="6" customFormat="1" x14ac:dyDescent="0.25">
      <c r="A76"/>
      <c r="B76"/>
      <c r="C76"/>
      <c r="D76"/>
      <c r="E76"/>
      <c r="F76" s="5"/>
      <c r="G76" s="4"/>
    </row>
    <row r="77" spans="1:7" s="6" customFormat="1" x14ac:dyDescent="0.25">
      <c r="A77"/>
      <c r="B77"/>
      <c r="C77"/>
      <c r="D77"/>
      <c r="E77"/>
      <c r="F77" s="5"/>
      <c r="G77" s="4"/>
    </row>
    <row r="78" spans="1:7" s="6" customFormat="1" x14ac:dyDescent="0.25">
      <c r="A78"/>
      <c r="B78"/>
      <c r="C78"/>
      <c r="D78"/>
      <c r="E78"/>
      <c r="F78" s="5"/>
      <c r="G78" s="4"/>
    </row>
    <row r="79" spans="1:7" s="6" customFormat="1" x14ac:dyDescent="0.25">
      <c r="A79"/>
      <c r="B79"/>
      <c r="C79"/>
      <c r="D79"/>
      <c r="E79"/>
      <c r="F79" s="5"/>
      <c r="G79" s="4"/>
    </row>
    <row r="80" spans="1:7" s="6" customFormat="1" x14ac:dyDescent="0.25">
      <c r="A80"/>
      <c r="B80"/>
      <c r="C80"/>
      <c r="D80"/>
      <c r="E80"/>
      <c r="F80" s="5"/>
      <c r="G80" s="4"/>
    </row>
    <row r="81" spans="1:7" s="6" customFormat="1" x14ac:dyDescent="0.25">
      <c r="A81"/>
      <c r="B81"/>
      <c r="C81"/>
      <c r="D81"/>
      <c r="E81"/>
      <c r="F81" s="5"/>
      <c r="G81" s="4"/>
    </row>
    <row r="82" spans="1:7" s="6" customFormat="1" x14ac:dyDescent="0.25">
      <c r="A82"/>
      <c r="B82"/>
      <c r="C82"/>
      <c r="D82"/>
      <c r="E82"/>
      <c r="F82" s="5"/>
      <c r="G82" s="4"/>
    </row>
    <row r="83" spans="1:7" s="6" customFormat="1" x14ac:dyDescent="0.25">
      <c r="A83"/>
      <c r="B83"/>
      <c r="C83"/>
      <c r="D83"/>
      <c r="E83"/>
      <c r="F83" s="5"/>
      <c r="G83" s="4"/>
    </row>
    <row r="84" spans="1:7" s="6" customFormat="1" x14ac:dyDescent="0.25">
      <c r="A84"/>
      <c r="B84"/>
      <c r="C84"/>
      <c r="D84"/>
      <c r="E84"/>
      <c r="F84" s="5"/>
      <c r="G84" s="4"/>
    </row>
    <row r="85" spans="1:7" s="6" customFormat="1" x14ac:dyDescent="0.25">
      <c r="A85"/>
      <c r="B85"/>
      <c r="C85"/>
      <c r="D85"/>
      <c r="E85"/>
      <c r="F85" s="5"/>
      <c r="G85" s="4"/>
    </row>
    <row r="86" spans="1:7" s="6" customFormat="1" x14ac:dyDescent="0.25">
      <c r="A86"/>
      <c r="B86"/>
      <c r="C86"/>
      <c r="D86"/>
      <c r="E86"/>
      <c r="F86" s="5"/>
      <c r="G86" s="4"/>
    </row>
    <row r="87" spans="1:7" s="6" customFormat="1" x14ac:dyDescent="0.25">
      <c r="A87"/>
      <c r="B87"/>
      <c r="C87"/>
      <c r="D87"/>
      <c r="E87"/>
      <c r="F87" s="5"/>
      <c r="G87" s="4"/>
    </row>
    <row r="88" spans="1:7" s="6" customFormat="1" x14ac:dyDescent="0.25">
      <c r="A88"/>
      <c r="B88"/>
      <c r="C88"/>
      <c r="D88"/>
      <c r="E88"/>
      <c r="F88" s="5"/>
      <c r="G88" s="4"/>
    </row>
    <row r="89" spans="1:7" s="6" customFormat="1" x14ac:dyDescent="0.25">
      <c r="A89"/>
      <c r="B89"/>
      <c r="C89"/>
      <c r="D89"/>
      <c r="E89"/>
      <c r="F89" s="5"/>
      <c r="G89" s="4"/>
    </row>
    <row r="90" spans="1:7" s="6" customFormat="1" x14ac:dyDescent="0.25">
      <c r="A90"/>
      <c r="B90"/>
      <c r="C90"/>
      <c r="D90"/>
      <c r="E90"/>
      <c r="F90" s="5"/>
      <c r="G90" s="4"/>
    </row>
    <row r="91" spans="1:7" s="6" customFormat="1" x14ac:dyDescent="0.25">
      <c r="A91"/>
      <c r="B91"/>
      <c r="C91"/>
      <c r="D91"/>
      <c r="E91"/>
      <c r="F91" s="5"/>
      <c r="G91" s="4"/>
    </row>
    <row r="92" spans="1:7" s="6" customFormat="1" x14ac:dyDescent="0.25">
      <c r="A92"/>
      <c r="B92"/>
      <c r="C92"/>
      <c r="D92"/>
      <c r="E92"/>
      <c r="F92" s="5"/>
      <c r="G92" s="4"/>
    </row>
    <row r="93" spans="1:7" s="6" customFormat="1" x14ac:dyDescent="0.25">
      <c r="A93"/>
      <c r="B93"/>
      <c r="C93"/>
      <c r="D93"/>
      <c r="E93"/>
      <c r="F93" s="5"/>
      <c r="G93" s="4"/>
    </row>
    <row r="94" spans="1:7" s="6" customFormat="1" x14ac:dyDescent="0.25">
      <c r="A94"/>
      <c r="B94"/>
      <c r="C94"/>
      <c r="D94"/>
      <c r="E94"/>
      <c r="F94" s="5"/>
      <c r="G94" s="4"/>
    </row>
    <row r="95" spans="1:7" s="6" customFormat="1" x14ac:dyDescent="0.25">
      <c r="A95"/>
      <c r="B95"/>
      <c r="C95"/>
      <c r="D95"/>
      <c r="E95"/>
      <c r="F95" s="5"/>
      <c r="G95" s="4"/>
    </row>
    <row r="96" spans="1:7" s="6" customFormat="1" x14ac:dyDescent="0.25">
      <c r="A96"/>
      <c r="B96"/>
      <c r="C96"/>
      <c r="D96"/>
      <c r="E96"/>
      <c r="F96" s="5"/>
      <c r="G96" s="4"/>
    </row>
    <row r="97" spans="1:7" s="6" customFormat="1" x14ac:dyDescent="0.25">
      <c r="A97"/>
      <c r="B97"/>
      <c r="C97"/>
      <c r="D97"/>
      <c r="E97"/>
      <c r="F97" s="5"/>
      <c r="G97" s="4"/>
    </row>
    <row r="98" spans="1:7" s="6" customFormat="1" x14ac:dyDescent="0.25">
      <c r="A98"/>
      <c r="B98"/>
      <c r="C98"/>
      <c r="D98"/>
      <c r="E98"/>
      <c r="F98" s="5"/>
      <c r="G98" s="4"/>
    </row>
    <row r="99" spans="1:7" s="6" customFormat="1" x14ac:dyDescent="0.25">
      <c r="A99"/>
      <c r="B99"/>
      <c r="C99"/>
      <c r="D99"/>
      <c r="E99"/>
      <c r="F99" s="5"/>
      <c r="G99" s="4"/>
    </row>
    <row r="100" spans="1:7" s="6" customFormat="1" x14ac:dyDescent="0.25">
      <c r="A100"/>
      <c r="B100"/>
      <c r="C100"/>
      <c r="D100"/>
      <c r="E100"/>
      <c r="F100" s="5"/>
      <c r="G100" s="4"/>
    </row>
    <row r="101" spans="1:7" s="6" customFormat="1" x14ac:dyDescent="0.25">
      <c r="A101"/>
      <c r="B101"/>
      <c r="C101"/>
      <c r="D101"/>
      <c r="E101"/>
      <c r="F101" s="5"/>
      <c r="G101" s="4"/>
    </row>
    <row r="102" spans="1:7" s="6" customFormat="1" x14ac:dyDescent="0.25">
      <c r="A102"/>
      <c r="B102"/>
      <c r="C102"/>
      <c r="D102"/>
      <c r="E102"/>
      <c r="F102" s="5"/>
      <c r="G102" s="4"/>
    </row>
    <row r="103" spans="1:7" s="6" customFormat="1" x14ac:dyDescent="0.25">
      <c r="A103"/>
      <c r="B103"/>
      <c r="C103"/>
      <c r="D103"/>
      <c r="E103"/>
      <c r="F103" s="5"/>
      <c r="G103" s="4"/>
    </row>
    <row r="104" spans="1:7" s="6" customFormat="1" x14ac:dyDescent="0.25">
      <c r="A104"/>
      <c r="B104"/>
      <c r="C104"/>
      <c r="D104"/>
      <c r="E104"/>
      <c r="F104" s="5"/>
      <c r="G104" s="4"/>
    </row>
    <row r="105" spans="1:7" s="6" customFormat="1" x14ac:dyDescent="0.25">
      <c r="A105"/>
      <c r="B105"/>
      <c r="C105"/>
      <c r="D105"/>
      <c r="E105"/>
      <c r="F105" s="5"/>
      <c r="G105" s="4"/>
    </row>
    <row r="106" spans="1:7" s="6" customFormat="1" x14ac:dyDescent="0.25">
      <c r="A106"/>
      <c r="B106"/>
      <c r="C106"/>
      <c r="D106"/>
      <c r="E106"/>
      <c r="F106" s="5"/>
      <c r="G106" s="4"/>
    </row>
    <row r="107" spans="1:7" s="6" customFormat="1" x14ac:dyDescent="0.25">
      <c r="A107"/>
      <c r="B107"/>
      <c r="C107"/>
      <c r="D107"/>
      <c r="E107"/>
      <c r="F107" s="5"/>
      <c r="G107" s="4"/>
    </row>
    <row r="108" spans="1:7" s="6" customFormat="1" x14ac:dyDescent="0.25">
      <c r="A108"/>
      <c r="B108"/>
      <c r="C108"/>
      <c r="D108"/>
      <c r="E108"/>
      <c r="F108" s="5"/>
      <c r="G108" s="4"/>
    </row>
    <row r="109" spans="1:7" s="6" customFormat="1" x14ac:dyDescent="0.25">
      <c r="A109"/>
      <c r="B109"/>
      <c r="C109"/>
      <c r="D109"/>
      <c r="E109"/>
      <c r="F109" s="5"/>
      <c r="G109" s="4"/>
    </row>
    <row r="110" spans="1:7" s="6" customFormat="1" x14ac:dyDescent="0.25">
      <c r="A110"/>
      <c r="B110"/>
      <c r="C110"/>
      <c r="D110"/>
      <c r="E110"/>
      <c r="F110" s="5"/>
      <c r="G110" s="4"/>
    </row>
    <row r="111" spans="1:7" s="6" customFormat="1" x14ac:dyDescent="0.25">
      <c r="A111"/>
      <c r="B111"/>
      <c r="C111"/>
      <c r="D111"/>
      <c r="E111"/>
      <c r="F111" s="5"/>
      <c r="G111" s="4"/>
    </row>
    <row r="112" spans="1:7" s="6" customFormat="1" x14ac:dyDescent="0.25">
      <c r="A112"/>
      <c r="B112"/>
      <c r="C112"/>
      <c r="D112"/>
      <c r="E112"/>
      <c r="F112" s="5"/>
      <c r="G112" s="4"/>
    </row>
    <row r="113" spans="1:7" s="6" customFormat="1" x14ac:dyDescent="0.25">
      <c r="A113"/>
      <c r="B113"/>
      <c r="C113"/>
      <c r="D113"/>
      <c r="E113"/>
      <c r="F113" s="5"/>
      <c r="G113" s="4"/>
    </row>
    <row r="114" spans="1:7" s="6" customFormat="1" x14ac:dyDescent="0.25">
      <c r="A114"/>
      <c r="B114"/>
      <c r="C114"/>
      <c r="D114"/>
      <c r="E114"/>
      <c r="F114" s="5"/>
      <c r="G114" s="4"/>
    </row>
    <row r="115" spans="1:7" s="6" customFormat="1" x14ac:dyDescent="0.25">
      <c r="A115"/>
      <c r="B115"/>
      <c r="C115"/>
      <c r="D115"/>
      <c r="E115"/>
      <c r="F115" s="5"/>
      <c r="G115" s="4"/>
    </row>
    <row r="116" spans="1:7" s="6" customFormat="1" x14ac:dyDescent="0.25">
      <c r="A116"/>
      <c r="B116"/>
      <c r="C116"/>
      <c r="D116"/>
      <c r="E116"/>
      <c r="F116" s="5"/>
      <c r="G116" s="4"/>
    </row>
    <row r="117" spans="1:7" s="6" customFormat="1" x14ac:dyDescent="0.25">
      <c r="A117"/>
      <c r="B117"/>
      <c r="C117"/>
      <c r="D117"/>
      <c r="E117"/>
      <c r="F117" s="5"/>
      <c r="G117" s="4"/>
    </row>
    <row r="118" spans="1:7" s="6" customFormat="1" x14ac:dyDescent="0.25">
      <c r="A118"/>
      <c r="B118"/>
      <c r="C118"/>
      <c r="D118"/>
      <c r="E118"/>
      <c r="F118" s="5"/>
      <c r="G118" s="4"/>
    </row>
    <row r="119" spans="1:7" s="6" customFormat="1" x14ac:dyDescent="0.25">
      <c r="A119"/>
      <c r="B119"/>
      <c r="C119"/>
      <c r="D119"/>
      <c r="E119"/>
      <c r="F119" s="5"/>
      <c r="G119" s="4"/>
    </row>
    <row r="120" spans="1:7" s="6" customFormat="1" x14ac:dyDescent="0.25">
      <c r="A120"/>
      <c r="B120"/>
      <c r="C120"/>
      <c r="D120"/>
      <c r="E120"/>
      <c r="F120" s="5"/>
      <c r="G120" s="4"/>
    </row>
    <row r="121" spans="1:7" s="6" customFormat="1" x14ac:dyDescent="0.25">
      <c r="A121"/>
      <c r="B121"/>
      <c r="C121"/>
      <c r="D121"/>
      <c r="E121"/>
      <c r="F121" s="5"/>
      <c r="G121" s="4"/>
    </row>
    <row r="122" spans="1:7" s="6" customFormat="1" x14ac:dyDescent="0.25">
      <c r="A122"/>
      <c r="B122"/>
      <c r="C122"/>
      <c r="D122"/>
      <c r="E122"/>
      <c r="F122" s="5"/>
      <c r="G122" s="4"/>
    </row>
    <row r="123" spans="1:7" s="6" customFormat="1" x14ac:dyDescent="0.25">
      <c r="A123"/>
      <c r="B123"/>
      <c r="C123"/>
      <c r="D123"/>
      <c r="E123"/>
      <c r="F123" s="5"/>
      <c r="G123" s="4"/>
    </row>
  </sheetData>
  <pageMargins left="0.7" right="0.7" top="1.02" bottom="0.75" header="0.3" footer="0.3"/>
  <pageSetup scale="79" orientation="portrait" r:id="rId2"/>
  <headerFooter>
    <oddHeader>&amp;LDivision Local Assistance&amp;C&amp;"-,Bold"&amp;14Highway Bridge Program (HBP)
Summary of FFY 25/26 Programmed 
ON Federal Aid Highway Projects</oddHeader>
    <oddFooter>&amp;Lhttps://dot.ca.gov/programs/local-assistance/fed-and-state-programs/highway-bridge-program&amp;RLast Updated 08/05/2026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140"/>
  <sheetViews>
    <sheetView tabSelected="1" view="pageLayout" topLeftCell="A24" zoomScaleNormal="100" workbookViewId="0">
      <selection activeCell="C32" sqref="C32"/>
    </sheetView>
  </sheetViews>
  <sheetFormatPr defaultColWidth="9.33203125" defaultRowHeight="13.2" x14ac:dyDescent="0.25"/>
  <cols>
    <col min="1" max="1" width="49.21875" bestFit="1" customWidth="1"/>
    <col min="2" max="2" width="16.44140625" style="24" customWidth="1"/>
    <col min="3" max="3" width="15.44140625" style="2" customWidth="1"/>
    <col min="4" max="4" width="27.44140625" style="6" bestFit="1" customWidth="1"/>
    <col min="5" max="5" width="10.77734375" style="16" customWidth="1"/>
    <col min="6" max="6" width="9.44140625" style="5" customWidth="1"/>
    <col min="7" max="7" width="9.33203125" style="4"/>
  </cols>
  <sheetData>
    <row r="1" spans="1:7" s="11" customFormat="1" ht="26.4" x14ac:dyDescent="0.25">
      <c r="A1" s="47" t="s">
        <v>26</v>
      </c>
      <c r="B1" s="52" t="s">
        <v>58</v>
      </c>
      <c r="C1" s="12" t="s">
        <v>24</v>
      </c>
      <c r="D1" s="13" t="s">
        <v>10</v>
      </c>
      <c r="E1" s="15" t="s">
        <v>21</v>
      </c>
      <c r="F1" s="14" t="s">
        <v>17</v>
      </c>
      <c r="G1" s="10"/>
    </row>
    <row r="2" spans="1:7" s="11" customFormat="1" ht="1.5" customHeight="1" x14ac:dyDescent="0.25">
      <c r="A2" s="9"/>
      <c r="B2" s="23"/>
      <c r="C2" s="12"/>
      <c r="D2" s="13"/>
      <c r="E2" s="15"/>
      <c r="F2" s="14"/>
      <c r="G2" s="10"/>
    </row>
    <row r="3" spans="1:7" s="8" customFormat="1" ht="0.75" hidden="1" customHeight="1" x14ac:dyDescent="0.25">
      <c r="A3" s="46"/>
      <c r="B3" s="51" t="s">
        <v>68</v>
      </c>
      <c r="C3" s="49" t="s">
        <v>24</v>
      </c>
      <c r="D3" s="49" t="s">
        <v>10</v>
      </c>
      <c r="E3" s="49" t="s">
        <v>25</v>
      </c>
      <c r="F3" s="50" t="s">
        <v>27</v>
      </c>
      <c r="G3"/>
    </row>
    <row r="4" spans="1:7" x14ac:dyDescent="0.25">
      <c r="A4" s="42" t="s">
        <v>18</v>
      </c>
      <c r="B4" s="57"/>
      <c r="C4" s="58"/>
      <c r="D4" s="58"/>
      <c r="E4" s="59"/>
      <c r="F4" s="60"/>
      <c r="G4"/>
    </row>
    <row r="5" spans="1:7" x14ac:dyDescent="0.25">
      <c r="A5" s="43" t="s">
        <v>29</v>
      </c>
      <c r="B5" s="58">
        <v>9475415.1999999993</v>
      </c>
      <c r="C5" s="58">
        <v>8040666</v>
      </c>
      <c r="D5" s="58">
        <v>1434749.2</v>
      </c>
      <c r="E5" s="59">
        <v>0.84858191755016721</v>
      </c>
      <c r="F5" s="60">
        <v>6</v>
      </c>
      <c r="G5"/>
    </row>
    <row r="6" spans="1:7" x14ac:dyDescent="0.25">
      <c r="A6" s="42" t="s">
        <v>28</v>
      </c>
      <c r="B6" s="58">
        <v>9475415.1999999993</v>
      </c>
      <c r="C6" s="58">
        <v>8040666</v>
      </c>
      <c r="D6" s="58">
        <v>1434749.2</v>
      </c>
      <c r="E6" s="59">
        <v>0.84858191755016721</v>
      </c>
      <c r="F6" s="60">
        <v>6</v>
      </c>
      <c r="G6"/>
    </row>
    <row r="7" spans="1:7" x14ac:dyDescent="0.25">
      <c r="A7" s="42" t="s">
        <v>30</v>
      </c>
      <c r="B7" s="57"/>
      <c r="C7" s="58"/>
      <c r="D7" s="58"/>
      <c r="E7" s="59"/>
      <c r="F7" s="60"/>
      <c r="G7"/>
    </row>
    <row r="8" spans="1:7" x14ac:dyDescent="0.25">
      <c r="A8" s="43" t="s">
        <v>29</v>
      </c>
      <c r="B8" s="58">
        <v>5392000</v>
      </c>
      <c r="C8" s="58">
        <v>5392000</v>
      </c>
      <c r="D8" s="58">
        <v>0</v>
      </c>
      <c r="E8" s="59">
        <v>1</v>
      </c>
      <c r="F8" s="60">
        <v>2</v>
      </c>
      <c r="G8"/>
    </row>
    <row r="9" spans="1:7" x14ac:dyDescent="0.25">
      <c r="A9" s="42" t="s">
        <v>28</v>
      </c>
      <c r="B9" s="58">
        <v>5392000</v>
      </c>
      <c r="C9" s="58">
        <v>5392000</v>
      </c>
      <c r="D9" s="58">
        <v>0</v>
      </c>
      <c r="E9" s="59">
        <v>1</v>
      </c>
      <c r="F9" s="60">
        <v>2</v>
      </c>
      <c r="G9"/>
    </row>
    <row r="10" spans="1:7" x14ac:dyDescent="0.25">
      <c r="A10" s="42" t="s">
        <v>32</v>
      </c>
      <c r="B10" s="57"/>
      <c r="C10" s="58"/>
      <c r="D10" s="58"/>
      <c r="E10" s="59"/>
      <c r="F10" s="60"/>
      <c r="G10"/>
    </row>
    <row r="11" spans="1:7" x14ac:dyDescent="0.25">
      <c r="A11" s="43" t="s">
        <v>33</v>
      </c>
      <c r="B11" s="58">
        <v>48928085.723899998</v>
      </c>
      <c r="C11" s="58">
        <v>48874155</v>
      </c>
      <c r="D11" s="58">
        <v>53930.723899999983</v>
      </c>
      <c r="E11" s="59">
        <v>0.99889775528508662</v>
      </c>
      <c r="F11" s="60">
        <v>7</v>
      </c>
      <c r="G11"/>
    </row>
    <row r="12" spans="1:7" x14ac:dyDescent="0.25">
      <c r="A12" s="43" t="s">
        <v>29</v>
      </c>
      <c r="B12" s="58">
        <v>11209855</v>
      </c>
      <c r="C12" s="58">
        <v>11168855</v>
      </c>
      <c r="D12" s="58">
        <v>41000</v>
      </c>
      <c r="E12" s="59">
        <v>0.99634250398421742</v>
      </c>
      <c r="F12" s="60">
        <v>9</v>
      </c>
      <c r="G12"/>
    </row>
    <row r="13" spans="1:7" x14ac:dyDescent="0.25">
      <c r="A13" s="43" t="s">
        <v>59</v>
      </c>
      <c r="B13" s="58">
        <v>3152000</v>
      </c>
      <c r="C13" s="58">
        <v>3152000</v>
      </c>
      <c r="D13" s="58">
        <v>0</v>
      </c>
      <c r="E13" s="59">
        <v>1</v>
      </c>
      <c r="F13" s="60">
        <v>2</v>
      </c>
      <c r="G13"/>
    </row>
    <row r="14" spans="1:7" x14ac:dyDescent="0.25">
      <c r="A14" s="42" t="s">
        <v>28</v>
      </c>
      <c r="B14" s="58">
        <v>63289940.723899998</v>
      </c>
      <c r="C14" s="58">
        <v>63195010</v>
      </c>
      <c r="D14" s="58">
        <v>94930.723899999983</v>
      </c>
      <c r="E14" s="59">
        <v>0.99850006615878928</v>
      </c>
      <c r="F14" s="60">
        <v>18</v>
      </c>
      <c r="G14"/>
    </row>
    <row r="15" spans="1:7" x14ac:dyDescent="0.25">
      <c r="A15" s="42" t="s">
        <v>34</v>
      </c>
      <c r="B15" s="57"/>
      <c r="C15" s="58"/>
      <c r="D15" s="58"/>
      <c r="E15" s="59"/>
      <c r="F15" s="60"/>
      <c r="G15"/>
    </row>
    <row r="16" spans="1:7" x14ac:dyDescent="0.25">
      <c r="A16" s="43" t="s">
        <v>35</v>
      </c>
      <c r="B16" s="58">
        <v>13654873.6</v>
      </c>
      <c r="C16" s="58">
        <v>9307875</v>
      </c>
      <c r="D16" s="58">
        <v>4346998.5999999996</v>
      </c>
      <c r="E16" s="59">
        <v>0.68165222708469453</v>
      </c>
      <c r="F16" s="60">
        <v>7</v>
      </c>
      <c r="G16"/>
    </row>
    <row r="17" spans="1:7" x14ac:dyDescent="0.25">
      <c r="A17" s="42" t="s">
        <v>28</v>
      </c>
      <c r="B17" s="58">
        <v>13654873.6</v>
      </c>
      <c r="C17" s="58">
        <v>9307875</v>
      </c>
      <c r="D17" s="58">
        <v>4346998.5999999996</v>
      </c>
      <c r="E17" s="59">
        <v>0.68165222708469453</v>
      </c>
      <c r="F17" s="60">
        <v>7</v>
      </c>
      <c r="G17"/>
    </row>
    <row r="18" spans="1:7" s="4" customFormat="1" x14ac:dyDescent="0.25">
      <c r="A18" s="42" t="s">
        <v>36</v>
      </c>
      <c r="B18" s="57"/>
      <c r="C18" s="58"/>
      <c r="D18" s="58"/>
      <c r="E18" s="59"/>
      <c r="F18" s="60"/>
      <c r="G18"/>
    </row>
    <row r="19" spans="1:7" s="4" customFormat="1" x14ac:dyDescent="0.25">
      <c r="A19" s="43" t="s">
        <v>37</v>
      </c>
      <c r="B19" s="58">
        <v>5595000</v>
      </c>
      <c r="C19" s="58">
        <v>5595000</v>
      </c>
      <c r="D19" s="58">
        <v>0</v>
      </c>
      <c r="E19" s="59">
        <v>1</v>
      </c>
      <c r="F19" s="60">
        <v>2</v>
      </c>
      <c r="G19"/>
    </row>
    <row r="20" spans="1:7" s="4" customFormat="1" x14ac:dyDescent="0.25">
      <c r="A20" s="43" t="s">
        <v>38</v>
      </c>
      <c r="B20" s="58">
        <v>1134175</v>
      </c>
      <c r="C20" s="58">
        <v>1134175</v>
      </c>
      <c r="D20" s="58">
        <v>0</v>
      </c>
      <c r="E20" s="59">
        <v>1</v>
      </c>
      <c r="F20" s="60">
        <v>1</v>
      </c>
      <c r="G20"/>
    </row>
    <row r="21" spans="1:7" s="4" customFormat="1" x14ac:dyDescent="0.25">
      <c r="A21" s="43" t="s">
        <v>39</v>
      </c>
      <c r="B21" s="58">
        <v>186900</v>
      </c>
      <c r="C21" s="58">
        <v>186900</v>
      </c>
      <c r="D21" s="58">
        <v>0</v>
      </c>
      <c r="E21" s="59">
        <v>1</v>
      </c>
      <c r="F21" s="60">
        <v>1</v>
      </c>
      <c r="G21"/>
    </row>
    <row r="22" spans="1:7" s="4" customFormat="1" x14ac:dyDescent="0.25">
      <c r="A22" s="42" t="s">
        <v>28</v>
      </c>
      <c r="B22" s="58">
        <v>6916075</v>
      </c>
      <c r="C22" s="58">
        <v>6916075</v>
      </c>
      <c r="D22" s="58">
        <v>0</v>
      </c>
      <c r="E22" s="59">
        <v>1</v>
      </c>
      <c r="F22" s="60">
        <v>4</v>
      </c>
      <c r="G22"/>
    </row>
    <row r="23" spans="1:7" s="4" customFormat="1" x14ac:dyDescent="0.25">
      <c r="A23" s="42" t="s">
        <v>40</v>
      </c>
      <c r="B23" s="57"/>
      <c r="C23" s="58"/>
      <c r="D23" s="58"/>
      <c r="E23" s="59"/>
      <c r="F23" s="60"/>
      <c r="G23"/>
    </row>
    <row r="24" spans="1:7" s="4" customFormat="1" x14ac:dyDescent="0.25">
      <c r="A24" s="43" t="s">
        <v>41</v>
      </c>
      <c r="B24" s="58">
        <v>85000</v>
      </c>
      <c r="C24" s="58">
        <v>0</v>
      </c>
      <c r="D24" s="58">
        <v>85000</v>
      </c>
      <c r="E24" s="59">
        <v>0</v>
      </c>
      <c r="F24" s="60">
        <v>2</v>
      </c>
      <c r="G24"/>
    </row>
    <row r="25" spans="1:7" s="4" customFormat="1" x14ac:dyDescent="0.25">
      <c r="A25" s="43" t="s">
        <v>42</v>
      </c>
      <c r="B25" s="58">
        <v>45380.85</v>
      </c>
      <c r="C25" s="62"/>
      <c r="D25" s="58">
        <v>45380.85</v>
      </c>
      <c r="E25" s="59">
        <v>0</v>
      </c>
      <c r="F25" s="60">
        <v>1</v>
      </c>
      <c r="G25"/>
    </row>
    <row r="26" spans="1:7" s="4" customFormat="1" x14ac:dyDescent="0.25">
      <c r="A26" s="43" t="s">
        <v>43</v>
      </c>
      <c r="B26" s="58">
        <v>4713367.5</v>
      </c>
      <c r="C26" s="58">
        <v>1300867</v>
      </c>
      <c r="D26" s="58">
        <v>3412500.5</v>
      </c>
      <c r="E26" s="59">
        <v>0.27599524119432656</v>
      </c>
      <c r="F26" s="60">
        <v>3</v>
      </c>
      <c r="G26"/>
    </row>
    <row r="27" spans="1:7" s="4" customFormat="1" x14ac:dyDescent="0.25">
      <c r="A27" s="43" t="s">
        <v>67</v>
      </c>
      <c r="B27" s="58">
        <v>55773.9</v>
      </c>
      <c r="C27" s="58">
        <v>55774</v>
      </c>
      <c r="D27" s="58">
        <v>-9.9999999998544808E-2</v>
      </c>
      <c r="E27" s="59">
        <v>1.0000017929533347</v>
      </c>
      <c r="F27" s="60">
        <v>1</v>
      </c>
      <c r="G27"/>
    </row>
    <row r="28" spans="1:7" s="4" customFormat="1" x14ac:dyDescent="0.25">
      <c r="A28" s="42" t="s">
        <v>28</v>
      </c>
      <c r="B28" s="58">
        <v>4899522.25</v>
      </c>
      <c r="C28" s="58">
        <v>1356641</v>
      </c>
      <c r="D28" s="58">
        <v>3542881.25</v>
      </c>
      <c r="E28" s="59">
        <v>0.27689250722353592</v>
      </c>
      <c r="F28" s="60">
        <v>7</v>
      </c>
      <c r="G28"/>
    </row>
    <row r="29" spans="1:7" s="4" customFormat="1" x14ac:dyDescent="0.25">
      <c r="A29" s="42" t="s">
        <v>44</v>
      </c>
      <c r="B29" s="57"/>
      <c r="C29" s="58"/>
      <c r="D29" s="58"/>
      <c r="E29" s="59"/>
      <c r="F29" s="60"/>
      <c r="G29"/>
    </row>
    <row r="30" spans="1:7" s="4" customFormat="1" x14ac:dyDescent="0.25">
      <c r="A30" s="43" t="s">
        <v>45</v>
      </c>
      <c r="B30" s="58">
        <v>12294030.699999999</v>
      </c>
      <c r="C30" s="58">
        <v>12206386</v>
      </c>
      <c r="D30" s="58">
        <v>87644.7</v>
      </c>
      <c r="E30" s="59">
        <v>0.99287095484477683</v>
      </c>
      <c r="F30" s="60">
        <v>4</v>
      </c>
      <c r="G30"/>
    </row>
    <row r="31" spans="1:7" s="4" customFormat="1" x14ac:dyDescent="0.25">
      <c r="A31" s="42" t="s">
        <v>28</v>
      </c>
      <c r="B31" s="58">
        <v>12294030.699999999</v>
      </c>
      <c r="C31" s="58">
        <v>12206386</v>
      </c>
      <c r="D31" s="58">
        <v>87644.7</v>
      </c>
      <c r="E31" s="59">
        <v>0.99287095484477683</v>
      </c>
      <c r="F31" s="60">
        <v>4</v>
      </c>
      <c r="G31"/>
    </row>
    <row r="32" spans="1:7" s="4" customFormat="1" x14ac:dyDescent="0.25">
      <c r="A32" s="42" t="s">
        <v>46</v>
      </c>
      <c r="B32" s="57"/>
      <c r="C32" s="58"/>
      <c r="D32" s="58"/>
      <c r="E32" s="59"/>
      <c r="F32" s="60"/>
      <c r="G32"/>
    </row>
    <row r="33" spans="1:7" s="4" customFormat="1" x14ac:dyDescent="0.25">
      <c r="A33" s="43" t="s">
        <v>47</v>
      </c>
      <c r="B33" s="58">
        <v>734060</v>
      </c>
      <c r="C33" s="58">
        <v>734060</v>
      </c>
      <c r="D33" s="58">
        <v>0</v>
      </c>
      <c r="E33" s="59">
        <v>1</v>
      </c>
      <c r="F33" s="60">
        <v>3</v>
      </c>
      <c r="G33"/>
    </row>
    <row r="34" spans="1:7" s="4" customFormat="1" x14ac:dyDescent="0.25">
      <c r="A34" s="42" t="s">
        <v>28</v>
      </c>
      <c r="B34" s="58">
        <v>734060</v>
      </c>
      <c r="C34" s="58">
        <v>734060</v>
      </c>
      <c r="D34" s="58">
        <v>0</v>
      </c>
      <c r="E34" s="59">
        <v>1</v>
      </c>
      <c r="F34" s="60">
        <v>3</v>
      </c>
      <c r="G34"/>
    </row>
    <row r="35" spans="1:7" s="4" customFormat="1" x14ac:dyDescent="0.25">
      <c r="A35" s="42" t="s">
        <v>62</v>
      </c>
      <c r="B35" s="57"/>
      <c r="C35" s="58"/>
      <c r="D35" s="58"/>
      <c r="E35" s="59"/>
      <c r="F35" s="60"/>
      <c r="G35"/>
    </row>
    <row r="36" spans="1:7" s="4" customFormat="1" x14ac:dyDescent="0.25">
      <c r="A36" s="43" t="s">
        <v>29</v>
      </c>
      <c r="B36" s="58">
        <v>2450000</v>
      </c>
      <c r="C36" s="58">
        <v>2450000</v>
      </c>
      <c r="D36" s="58">
        <v>0</v>
      </c>
      <c r="E36" s="59">
        <v>1</v>
      </c>
      <c r="F36" s="60">
        <v>1</v>
      </c>
      <c r="G36"/>
    </row>
    <row r="37" spans="1:7" s="4" customFormat="1" x14ac:dyDescent="0.25">
      <c r="A37" s="42" t="s">
        <v>28</v>
      </c>
      <c r="B37" s="58">
        <v>2450000</v>
      </c>
      <c r="C37" s="58">
        <v>2450000</v>
      </c>
      <c r="D37" s="58">
        <v>0</v>
      </c>
      <c r="E37" s="59">
        <v>1</v>
      </c>
      <c r="F37" s="60">
        <v>1</v>
      </c>
      <c r="G37"/>
    </row>
    <row r="38" spans="1:7" s="4" customFormat="1" x14ac:dyDescent="0.25">
      <c r="A38" s="42" t="s">
        <v>49</v>
      </c>
      <c r="B38" s="57"/>
      <c r="C38" s="58"/>
      <c r="D38" s="58"/>
      <c r="E38" s="59"/>
      <c r="F38" s="60"/>
      <c r="G38"/>
    </row>
    <row r="39" spans="1:7" s="4" customFormat="1" x14ac:dyDescent="0.25">
      <c r="A39" s="43" t="s">
        <v>29</v>
      </c>
      <c r="B39" s="58">
        <v>11551179</v>
      </c>
      <c r="C39" s="58">
        <v>6123301</v>
      </c>
      <c r="D39" s="58">
        <v>5427878</v>
      </c>
      <c r="E39" s="59">
        <v>0.53010181904375298</v>
      </c>
      <c r="F39" s="60">
        <v>12</v>
      </c>
      <c r="G39"/>
    </row>
    <row r="40" spans="1:7" s="4" customFormat="1" x14ac:dyDescent="0.25">
      <c r="A40" s="43" t="s">
        <v>50</v>
      </c>
      <c r="B40" s="58">
        <v>2250069.9</v>
      </c>
      <c r="C40" s="58">
        <v>1972971</v>
      </c>
      <c r="D40" s="58">
        <v>277098.90000000002</v>
      </c>
      <c r="E40" s="59">
        <v>0.87684875923187988</v>
      </c>
      <c r="F40" s="60">
        <v>2</v>
      </c>
      <c r="G40"/>
    </row>
    <row r="41" spans="1:7" s="4" customFormat="1" x14ac:dyDescent="0.25">
      <c r="A41" s="43" t="s">
        <v>51</v>
      </c>
      <c r="B41" s="58">
        <v>15478000</v>
      </c>
      <c r="C41" s="58">
        <v>15478000</v>
      </c>
      <c r="D41" s="58">
        <v>0</v>
      </c>
      <c r="E41" s="59">
        <v>1</v>
      </c>
      <c r="F41" s="60">
        <v>5</v>
      </c>
      <c r="G41"/>
    </row>
    <row r="42" spans="1:7" s="4" customFormat="1" x14ac:dyDescent="0.25">
      <c r="A42" s="43" t="s">
        <v>56</v>
      </c>
      <c r="B42" s="58">
        <v>6597436</v>
      </c>
      <c r="C42" s="58">
        <v>6256796</v>
      </c>
      <c r="D42" s="58">
        <v>340640</v>
      </c>
      <c r="E42" s="59">
        <v>0.94836782046843648</v>
      </c>
      <c r="F42" s="60">
        <v>6</v>
      </c>
      <c r="G42"/>
    </row>
    <row r="43" spans="1:7" s="4" customFormat="1" x14ac:dyDescent="0.25">
      <c r="A43" s="42" t="s">
        <v>28</v>
      </c>
      <c r="B43" s="58">
        <v>35876684.899999999</v>
      </c>
      <c r="C43" s="58">
        <v>29831068</v>
      </c>
      <c r="D43" s="58">
        <v>6045616.9000000004</v>
      </c>
      <c r="E43" s="59">
        <v>0.83148897628498564</v>
      </c>
      <c r="F43" s="60">
        <v>25</v>
      </c>
      <c r="G43"/>
    </row>
    <row r="44" spans="1:7" s="4" customFormat="1" x14ac:dyDescent="0.25">
      <c r="A44" s="42" t="s">
        <v>52</v>
      </c>
      <c r="B44" s="57"/>
      <c r="C44" s="58"/>
      <c r="D44" s="58"/>
      <c r="E44" s="59"/>
      <c r="F44" s="60"/>
      <c r="G44"/>
    </row>
    <row r="45" spans="1:7" s="4" customFormat="1" x14ac:dyDescent="0.25">
      <c r="A45" s="43" t="s">
        <v>53</v>
      </c>
      <c r="B45" s="58">
        <v>60000</v>
      </c>
      <c r="C45" s="58">
        <v>60000</v>
      </c>
      <c r="D45" s="58">
        <v>0</v>
      </c>
      <c r="E45" s="59">
        <v>1</v>
      </c>
      <c r="F45" s="60">
        <v>1</v>
      </c>
    </row>
    <row r="46" spans="1:7" s="4" customFormat="1" x14ac:dyDescent="0.25">
      <c r="A46" s="42" t="s">
        <v>28</v>
      </c>
      <c r="B46" s="58">
        <v>60000</v>
      </c>
      <c r="C46" s="58">
        <v>60000</v>
      </c>
      <c r="D46" s="58">
        <v>0</v>
      </c>
      <c r="E46" s="59">
        <v>1</v>
      </c>
      <c r="F46" s="60">
        <v>1</v>
      </c>
    </row>
    <row r="47" spans="1:7" s="4" customFormat="1" x14ac:dyDescent="0.25">
      <c r="A47" s="42" t="s">
        <v>54</v>
      </c>
      <c r="B47" s="57"/>
      <c r="C47" s="58"/>
      <c r="D47" s="58"/>
      <c r="E47" s="59"/>
      <c r="F47" s="60"/>
    </row>
    <row r="48" spans="1:7" s="4" customFormat="1" x14ac:dyDescent="0.25">
      <c r="A48" s="43" t="s">
        <v>55</v>
      </c>
      <c r="B48" s="58">
        <v>1622600</v>
      </c>
      <c r="C48" s="58">
        <v>0</v>
      </c>
      <c r="D48" s="58">
        <v>1622600</v>
      </c>
      <c r="E48" s="59">
        <v>0</v>
      </c>
      <c r="F48" s="60">
        <v>1</v>
      </c>
    </row>
    <row r="49" spans="1:6" s="4" customFormat="1" x14ac:dyDescent="0.25">
      <c r="A49" s="42" t="s">
        <v>28</v>
      </c>
      <c r="B49" s="58">
        <v>1622600</v>
      </c>
      <c r="C49" s="58">
        <v>0</v>
      </c>
      <c r="D49" s="58">
        <v>1622600</v>
      </c>
      <c r="E49" s="59">
        <v>0</v>
      </c>
      <c r="F49" s="60">
        <v>1</v>
      </c>
    </row>
    <row r="50" spans="1:6" s="4" customFormat="1" x14ac:dyDescent="0.25">
      <c r="A50" s="44" t="s">
        <v>8</v>
      </c>
      <c r="B50" s="45">
        <v>156665202.3739</v>
      </c>
      <c r="C50" s="45">
        <v>139489781</v>
      </c>
      <c r="D50" s="45">
        <v>17175421.3739</v>
      </c>
      <c r="E50" s="48">
        <v>0.89036862612982282</v>
      </c>
      <c r="F50" s="61">
        <v>79</v>
      </c>
    </row>
    <row r="51" spans="1:6" s="4" customFormat="1" x14ac:dyDescent="0.25">
      <c r="A51"/>
      <c r="B51"/>
      <c r="C51"/>
      <c r="D51"/>
      <c r="E51"/>
      <c r="F51"/>
    </row>
    <row r="52" spans="1:6" s="4" customFormat="1" x14ac:dyDescent="0.25">
      <c r="A52"/>
      <c r="B52"/>
      <c r="C52"/>
      <c r="D52"/>
      <c r="E52"/>
      <c r="F52"/>
    </row>
    <row r="53" spans="1:6" s="4" customFormat="1" x14ac:dyDescent="0.25">
      <c r="A53"/>
      <c r="B53"/>
      <c r="C53"/>
      <c r="D53"/>
      <c r="E53"/>
      <c r="F53"/>
    </row>
    <row r="54" spans="1:6" s="4" customFormat="1" x14ac:dyDescent="0.25">
      <c r="A54"/>
      <c r="B54"/>
      <c r="C54"/>
      <c r="D54"/>
      <c r="E54"/>
      <c r="F54"/>
    </row>
    <row r="55" spans="1:6" s="4" customFormat="1" x14ac:dyDescent="0.25">
      <c r="A55"/>
      <c r="B55"/>
      <c r="C55"/>
      <c r="D55"/>
      <c r="E55"/>
      <c r="F55"/>
    </row>
    <row r="56" spans="1:6" s="4" customFormat="1" x14ac:dyDescent="0.25">
      <c r="A56"/>
      <c r="B56"/>
      <c r="C56"/>
      <c r="D56"/>
      <c r="E56"/>
      <c r="F56"/>
    </row>
    <row r="57" spans="1:6" s="4" customFormat="1" x14ac:dyDescent="0.25">
      <c r="A57"/>
      <c r="B57"/>
      <c r="C57"/>
      <c r="D57"/>
      <c r="E57"/>
      <c r="F57"/>
    </row>
    <row r="58" spans="1:6" s="4" customFormat="1" x14ac:dyDescent="0.25">
      <c r="A58"/>
      <c r="B58"/>
      <c r="C58"/>
      <c r="D58"/>
      <c r="E58"/>
      <c r="F58"/>
    </row>
    <row r="59" spans="1:6" s="4" customFormat="1" x14ac:dyDescent="0.25">
      <c r="A59"/>
      <c r="B59"/>
      <c r="C59"/>
      <c r="D59"/>
      <c r="E59"/>
      <c r="F59"/>
    </row>
    <row r="60" spans="1:6" s="4" customFormat="1" x14ac:dyDescent="0.25">
      <c r="A60"/>
      <c r="B60"/>
      <c r="C60"/>
      <c r="D60"/>
      <c r="E60"/>
      <c r="F60"/>
    </row>
    <row r="61" spans="1:6" s="4" customFormat="1" x14ac:dyDescent="0.25">
      <c r="A61"/>
      <c r="B61"/>
      <c r="C61"/>
      <c r="D61"/>
      <c r="E61"/>
      <c r="F61"/>
    </row>
    <row r="62" spans="1:6" s="4" customFormat="1" x14ac:dyDescent="0.25">
      <c r="A62"/>
      <c r="B62"/>
      <c r="C62"/>
      <c r="D62"/>
      <c r="E62"/>
      <c r="F62"/>
    </row>
    <row r="63" spans="1:6" s="4" customFormat="1" x14ac:dyDescent="0.25">
      <c r="A63"/>
      <c r="B63"/>
      <c r="C63"/>
      <c r="D63"/>
      <c r="E63"/>
      <c r="F63" s="5"/>
    </row>
    <row r="64" spans="1:6" s="4" customFormat="1" x14ac:dyDescent="0.25">
      <c r="A64"/>
      <c r="B64"/>
      <c r="C64"/>
      <c r="D64"/>
      <c r="E64"/>
      <c r="F64" s="5"/>
    </row>
    <row r="65" spans="1:7" s="4" customFormat="1" x14ac:dyDescent="0.25">
      <c r="A65"/>
      <c r="B65"/>
      <c r="C65"/>
      <c r="D65"/>
      <c r="E65"/>
      <c r="F65" s="5"/>
    </row>
    <row r="66" spans="1:7" s="6" customFormat="1" x14ac:dyDescent="0.25">
      <c r="A66"/>
      <c r="B66"/>
      <c r="C66"/>
      <c r="D66"/>
      <c r="E66"/>
      <c r="F66" s="5"/>
      <c r="G66" s="4"/>
    </row>
    <row r="67" spans="1:7" s="6" customFormat="1" x14ac:dyDescent="0.25">
      <c r="A67"/>
      <c r="B67"/>
      <c r="C67"/>
      <c r="D67"/>
      <c r="E67"/>
      <c r="F67" s="5"/>
      <c r="G67" s="4"/>
    </row>
    <row r="68" spans="1:7" s="6" customFormat="1" x14ac:dyDescent="0.25">
      <c r="A68"/>
      <c r="B68"/>
      <c r="C68"/>
      <c r="D68"/>
      <c r="E68"/>
      <c r="F68" s="5"/>
      <c r="G68" s="4"/>
    </row>
    <row r="69" spans="1:7" s="6" customFormat="1" x14ac:dyDescent="0.25">
      <c r="A69"/>
      <c r="B69"/>
      <c r="C69"/>
      <c r="D69"/>
      <c r="E69"/>
      <c r="F69" s="5"/>
      <c r="G69" s="4"/>
    </row>
    <row r="70" spans="1:7" s="6" customFormat="1" x14ac:dyDescent="0.25">
      <c r="A70"/>
      <c r="B70"/>
      <c r="C70"/>
      <c r="D70"/>
      <c r="E70"/>
      <c r="F70" s="5"/>
      <c r="G70" s="4"/>
    </row>
    <row r="71" spans="1:7" s="6" customFormat="1" x14ac:dyDescent="0.25">
      <c r="A71"/>
      <c r="B71"/>
      <c r="C71"/>
      <c r="D71"/>
      <c r="E71"/>
      <c r="F71" s="5"/>
      <c r="G71" s="4"/>
    </row>
    <row r="72" spans="1:7" s="6" customFormat="1" x14ac:dyDescent="0.25">
      <c r="A72"/>
      <c r="B72"/>
      <c r="C72"/>
      <c r="D72"/>
      <c r="E72"/>
      <c r="F72" s="5"/>
      <c r="G72" s="4"/>
    </row>
    <row r="73" spans="1:7" s="6" customFormat="1" x14ac:dyDescent="0.25">
      <c r="A73"/>
      <c r="B73"/>
      <c r="C73"/>
      <c r="D73"/>
      <c r="E73"/>
      <c r="F73" s="5"/>
      <c r="G73" s="4"/>
    </row>
    <row r="74" spans="1:7" s="6" customFormat="1" x14ac:dyDescent="0.25">
      <c r="A74"/>
      <c r="B74"/>
      <c r="C74"/>
      <c r="D74"/>
      <c r="E74"/>
      <c r="F74" s="5"/>
      <c r="G74" s="4"/>
    </row>
    <row r="75" spans="1:7" s="6" customFormat="1" x14ac:dyDescent="0.25">
      <c r="A75"/>
      <c r="B75"/>
      <c r="C75"/>
      <c r="D75"/>
      <c r="E75"/>
      <c r="F75" s="5"/>
      <c r="G75" s="4"/>
    </row>
    <row r="76" spans="1:7" s="6" customFormat="1" x14ac:dyDescent="0.25">
      <c r="A76"/>
      <c r="B76"/>
      <c r="C76"/>
      <c r="D76"/>
      <c r="E76"/>
      <c r="F76" s="5"/>
      <c r="G76" s="4"/>
    </row>
    <row r="77" spans="1:7" s="6" customFormat="1" x14ac:dyDescent="0.25">
      <c r="A77"/>
      <c r="B77"/>
      <c r="C77"/>
      <c r="D77"/>
      <c r="E77"/>
      <c r="F77" s="5"/>
      <c r="G77" s="4"/>
    </row>
    <row r="78" spans="1:7" s="6" customFormat="1" x14ac:dyDescent="0.25">
      <c r="A78"/>
      <c r="B78"/>
      <c r="C78"/>
      <c r="D78"/>
      <c r="E78"/>
      <c r="F78" s="5"/>
      <c r="G78" s="4"/>
    </row>
    <row r="79" spans="1:7" s="6" customFormat="1" x14ac:dyDescent="0.25">
      <c r="A79"/>
      <c r="B79"/>
      <c r="C79"/>
      <c r="D79"/>
      <c r="E79"/>
      <c r="F79" s="5"/>
      <c r="G79" s="4"/>
    </row>
    <row r="80" spans="1:7" s="6" customFormat="1" x14ac:dyDescent="0.25">
      <c r="A80"/>
      <c r="B80"/>
      <c r="C80"/>
      <c r="D80"/>
      <c r="E80"/>
      <c r="F80" s="5"/>
      <c r="G80" s="4"/>
    </row>
    <row r="81" spans="1:7" s="6" customFormat="1" x14ac:dyDescent="0.25">
      <c r="A81"/>
      <c r="B81"/>
      <c r="C81"/>
      <c r="D81"/>
      <c r="E81"/>
      <c r="F81" s="5"/>
      <c r="G81" s="4"/>
    </row>
    <row r="82" spans="1:7" s="6" customFormat="1" x14ac:dyDescent="0.25">
      <c r="A82"/>
      <c r="B82"/>
      <c r="C82"/>
      <c r="D82"/>
      <c r="E82"/>
      <c r="F82" s="5"/>
      <c r="G82" s="4"/>
    </row>
    <row r="83" spans="1:7" s="6" customFormat="1" x14ac:dyDescent="0.25">
      <c r="A83"/>
      <c r="B83"/>
      <c r="C83"/>
      <c r="D83"/>
      <c r="E83"/>
      <c r="F83" s="5"/>
      <c r="G83" s="4"/>
    </row>
    <row r="84" spans="1:7" s="6" customFormat="1" x14ac:dyDescent="0.25">
      <c r="A84"/>
      <c r="B84"/>
      <c r="C84"/>
      <c r="D84"/>
      <c r="E84"/>
      <c r="F84" s="5"/>
      <c r="G84" s="4"/>
    </row>
    <row r="85" spans="1:7" s="6" customFormat="1" x14ac:dyDescent="0.25">
      <c r="A85"/>
      <c r="B85"/>
      <c r="C85"/>
      <c r="D85"/>
      <c r="E85"/>
      <c r="F85" s="5"/>
      <c r="G85" s="4"/>
    </row>
    <row r="86" spans="1:7" s="6" customFormat="1" x14ac:dyDescent="0.25">
      <c r="A86"/>
      <c r="B86"/>
      <c r="C86"/>
      <c r="D86"/>
      <c r="E86"/>
      <c r="F86" s="5"/>
      <c r="G86" s="4"/>
    </row>
    <row r="87" spans="1:7" s="6" customFormat="1" x14ac:dyDescent="0.25">
      <c r="A87"/>
      <c r="B87"/>
      <c r="C87"/>
      <c r="D87"/>
      <c r="E87"/>
      <c r="F87" s="5"/>
      <c r="G87" s="4"/>
    </row>
    <row r="88" spans="1:7" s="6" customFormat="1" x14ac:dyDescent="0.25">
      <c r="A88"/>
      <c r="B88"/>
      <c r="C88"/>
      <c r="D88"/>
      <c r="E88"/>
      <c r="F88" s="5"/>
      <c r="G88" s="4"/>
    </row>
    <row r="89" spans="1:7" s="6" customFormat="1" x14ac:dyDescent="0.25">
      <c r="A89"/>
      <c r="B89"/>
      <c r="C89"/>
      <c r="D89"/>
      <c r="E89"/>
      <c r="F89" s="5"/>
      <c r="G89" s="4"/>
    </row>
    <row r="90" spans="1:7" s="6" customFormat="1" x14ac:dyDescent="0.25">
      <c r="A90"/>
      <c r="B90"/>
      <c r="C90"/>
      <c r="D90"/>
      <c r="E90"/>
      <c r="F90" s="5"/>
      <c r="G90" s="4"/>
    </row>
    <row r="91" spans="1:7" s="6" customFormat="1" x14ac:dyDescent="0.25">
      <c r="A91"/>
      <c r="B91"/>
      <c r="C91"/>
      <c r="D91"/>
      <c r="E91"/>
      <c r="F91" s="5"/>
      <c r="G91" s="4"/>
    </row>
    <row r="92" spans="1:7" s="6" customFormat="1" x14ac:dyDescent="0.25">
      <c r="A92"/>
      <c r="B92"/>
      <c r="C92"/>
      <c r="D92"/>
      <c r="E92"/>
      <c r="F92" s="5"/>
      <c r="G92" s="4"/>
    </row>
    <row r="93" spans="1:7" s="6" customFormat="1" x14ac:dyDescent="0.25">
      <c r="A93"/>
      <c r="B93"/>
      <c r="C93"/>
      <c r="D93"/>
      <c r="E93"/>
      <c r="F93" s="5"/>
      <c r="G93" s="4"/>
    </row>
    <row r="94" spans="1:7" s="6" customFormat="1" x14ac:dyDescent="0.25">
      <c r="A94"/>
      <c r="B94"/>
      <c r="C94"/>
      <c r="D94"/>
      <c r="E94"/>
      <c r="F94" s="5"/>
      <c r="G94" s="4"/>
    </row>
    <row r="95" spans="1:7" s="6" customFormat="1" x14ac:dyDescent="0.25">
      <c r="A95"/>
      <c r="B95"/>
      <c r="C95"/>
      <c r="D95"/>
      <c r="E95"/>
      <c r="F95" s="5"/>
      <c r="G95" s="4"/>
    </row>
    <row r="96" spans="1:7" s="6" customFormat="1" x14ac:dyDescent="0.25">
      <c r="A96"/>
      <c r="B96"/>
      <c r="C96"/>
      <c r="D96"/>
      <c r="E96"/>
      <c r="F96" s="5"/>
      <c r="G96" s="4"/>
    </row>
    <row r="97" spans="1:7" s="6" customFormat="1" x14ac:dyDescent="0.25">
      <c r="A97"/>
      <c r="B97"/>
      <c r="C97"/>
      <c r="D97"/>
      <c r="E97"/>
      <c r="F97" s="5"/>
      <c r="G97" s="4"/>
    </row>
    <row r="98" spans="1:7" s="6" customFormat="1" x14ac:dyDescent="0.25">
      <c r="A98"/>
      <c r="B98"/>
      <c r="C98"/>
      <c r="D98"/>
      <c r="E98"/>
      <c r="F98" s="5"/>
      <c r="G98" s="4"/>
    </row>
    <row r="99" spans="1:7" s="6" customFormat="1" x14ac:dyDescent="0.25">
      <c r="A99"/>
      <c r="B99"/>
      <c r="C99"/>
      <c r="D99"/>
      <c r="E99"/>
      <c r="F99" s="5"/>
      <c r="G99" s="4"/>
    </row>
    <row r="100" spans="1:7" s="6" customFormat="1" x14ac:dyDescent="0.25">
      <c r="A100"/>
      <c r="B100"/>
      <c r="C100"/>
      <c r="D100"/>
      <c r="E100"/>
      <c r="F100" s="5"/>
      <c r="G100" s="4"/>
    </row>
    <row r="101" spans="1:7" s="6" customFormat="1" x14ac:dyDescent="0.25">
      <c r="A101"/>
      <c r="B101"/>
      <c r="C101"/>
      <c r="D101"/>
      <c r="E101"/>
      <c r="F101" s="5"/>
      <c r="G101" s="4"/>
    </row>
    <row r="102" spans="1:7" s="6" customFormat="1" x14ac:dyDescent="0.25">
      <c r="A102"/>
      <c r="B102"/>
      <c r="C102"/>
      <c r="D102"/>
      <c r="E102"/>
      <c r="F102" s="5"/>
      <c r="G102" s="4"/>
    </row>
    <row r="103" spans="1:7" s="6" customFormat="1" x14ac:dyDescent="0.25">
      <c r="A103"/>
      <c r="B103"/>
      <c r="C103"/>
      <c r="D103"/>
      <c r="E103"/>
      <c r="F103" s="5"/>
      <c r="G103" s="4"/>
    </row>
    <row r="104" spans="1:7" s="6" customFormat="1" x14ac:dyDescent="0.25">
      <c r="A104"/>
      <c r="B104"/>
      <c r="C104"/>
      <c r="D104"/>
      <c r="E104"/>
      <c r="F104" s="5"/>
      <c r="G104" s="4"/>
    </row>
    <row r="105" spans="1:7" s="6" customFormat="1" x14ac:dyDescent="0.25">
      <c r="A105"/>
      <c r="B105"/>
      <c r="C105"/>
      <c r="D105"/>
      <c r="E105"/>
      <c r="F105" s="5"/>
      <c r="G105" s="4"/>
    </row>
    <row r="106" spans="1:7" s="6" customFormat="1" x14ac:dyDescent="0.25">
      <c r="A106"/>
      <c r="B106"/>
      <c r="C106"/>
      <c r="D106"/>
      <c r="E106"/>
      <c r="F106" s="5"/>
      <c r="G106" s="4"/>
    </row>
    <row r="107" spans="1:7" s="6" customFormat="1" x14ac:dyDescent="0.25">
      <c r="A107"/>
      <c r="B107"/>
      <c r="C107"/>
      <c r="D107"/>
      <c r="E107"/>
      <c r="F107" s="5"/>
      <c r="G107" s="4"/>
    </row>
    <row r="108" spans="1:7" s="6" customFormat="1" x14ac:dyDescent="0.25">
      <c r="A108"/>
      <c r="B108"/>
      <c r="C108"/>
      <c r="D108"/>
      <c r="E108"/>
      <c r="F108" s="5"/>
      <c r="G108" s="4"/>
    </row>
    <row r="109" spans="1:7" s="6" customFormat="1" x14ac:dyDescent="0.25">
      <c r="A109"/>
      <c r="B109"/>
      <c r="C109"/>
      <c r="D109"/>
      <c r="E109"/>
      <c r="F109" s="5"/>
      <c r="G109" s="4"/>
    </row>
    <row r="110" spans="1:7" s="6" customFormat="1" x14ac:dyDescent="0.25">
      <c r="A110"/>
      <c r="B110"/>
      <c r="C110"/>
      <c r="D110"/>
      <c r="E110"/>
      <c r="F110" s="5"/>
      <c r="G110" s="4"/>
    </row>
    <row r="111" spans="1:7" s="6" customFormat="1" x14ac:dyDescent="0.25">
      <c r="A111"/>
      <c r="B111"/>
      <c r="C111"/>
      <c r="D111"/>
      <c r="E111"/>
      <c r="F111" s="5"/>
      <c r="G111" s="4"/>
    </row>
    <row r="112" spans="1:7" s="6" customFormat="1" x14ac:dyDescent="0.25">
      <c r="A112"/>
      <c r="B112"/>
      <c r="C112"/>
      <c r="D112"/>
      <c r="E112"/>
      <c r="F112" s="5"/>
      <c r="G112" s="4"/>
    </row>
    <row r="113" spans="1:7" s="6" customFormat="1" x14ac:dyDescent="0.25">
      <c r="A113"/>
      <c r="B113"/>
      <c r="C113"/>
      <c r="D113"/>
      <c r="E113"/>
      <c r="F113" s="5"/>
      <c r="G113" s="4"/>
    </row>
    <row r="114" spans="1:7" s="6" customFormat="1" x14ac:dyDescent="0.25">
      <c r="A114"/>
      <c r="B114"/>
      <c r="C114"/>
      <c r="D114"/>
      <c r="E114"/>
      <c r="F114" s="5"/>
      <c r="G114" s="4"/>
    </row>
    <row r="115" spans="1:7" s="6" customFormat="1" x14ac:dyDescent="0.25">
      <c r="A115"/>
      <c r="B115"/>
      <c r="C115"/>
      <c r="D115"/>
      <c r="E115"/>
      <c r="F115" s="5"/>
      <c r="G115" s="4"/>
    </row>
    <row r="116" spans="1:7" s="6" customFormat="1" x14ac:dyDescent="0.25">
      <c r="A116"/>
      <c r="B116"/>
      <c r="C116"/>
      <c r="D116"/>
      <c r="E116"/>
      <c r="F116" s="5"/>
      <c r="G116" s="4"/>
    </row>
    <row r="117" spans="1:7" s="6" customFormat="1" x14ac:dyDescent="0.25">
      <c r="A117"/>
      <c r="B117"/>
      <c r="C117"/>
      <c r="D117"/>
      <c r="E117"/>
      <c r="F117" s="5"/>
      <c r="G117" s="4"/>
    </row>
    <row r="118" spans="1:7" s="6" customFormat="1" x14ac:dyDescent="0.25">
      <c r="A118"/>
      <c r="B118"/>
      <c r="C118"/>
      <c r="D118"/>
      <c r="E118"/>
      <c r="F118" s="5"/>
      <c r="G118" s="4"/>
    </row>
    <row r="119" spans="1:7" s="6" customFormat="1" x14ac:dyDescent="0.25">
      <c r="A119"/>
      <c r="B119"/>
      <c r="C119"/>
      <c r="D119"/>
      <c r="E119"/>
      <c r="F119" s="5"/>
      <c r="G119" s="4"/>
    </row>
    <row r="120" spans="1:7" s="6" customFormat="1" x14ac:dyDescent="0.25">
      <c r="A120"/>
      <c r="B120"/>
      <c r="C120"/>
      <c r="D120"/>
      <c r="E120"/>
      <c r="F120" s="5"/>
      <c r="G120" s="4"/>
    </row>
    <row r="121" spans="1:7" s="6" customFormat="1" x14ac:dyDescent="0.25">
      <c r="A121"/>
      <c r="B121"/>
      <c r="C121"/>
      <c r="D121"/>
      <c r="E121"/>
      <c r="F121" s="5"/>
      <c r="G121" s="4"/>
    </row>
    <row r="122" spans="1:7" s="6" customFormat="1" x14ac:dyDescent="0.25">
      <c r="A122"/>
      <c r="B122"/>
      <c r="C122"/>
      <c r="D122"/>
      <c r="E122"/>
      <c r="F122" s="5"/>
      <c r="G122" s="4"/>
    </row>
    <row r="123" spans="1:7" s="6" customFormat="1" x14ac:dyDescent="0.25">
      <c r="A123"/>
      <c r="B123"/>
      <c r="C123"/>
      <c r="D123"/>
      <c r="E123"/>
      <c r="F123" s="5"/>
      <c r="G123" s="4"/>
    </row>
    <row r="124" spans="1:7" x14ac:dyDescent="0.25">
      <c r="B124"/>
      <c r="C124"/>
      <c r="D124"/>
      <c r="E124"/>
    </row>
    <row r="125" spans="1:7" x14ac:dyDescent="0.25">
      <c r="B125"/>
      <c r="C125"/>
      <c r="D125"/>
      <c r="E125"/>
    </row>
    <row r="126" spans="1:7" x14ac:dyDescent="0.25">
      <c r="B126"/>
      <c r="C126"/>
      <c r="D126"/>
      <c r="E126"/>
    </row>
    <row r="127" spans="1:7" x14ac:dyDescent="0.25">
      <c r="B127"/>
      <c r="C127"/>
      <c r="D127"/>
      <c r="E127"/>
    </row>
    <row r="128" spans="1:7" x14ac:dyDescent="0.25">
      <c r="B128"/>
      <c r="C128"/>
      <c r="D128"/>
      <c r="E128"/>
    </row>
    <row r="129" spans="2:5" x14ac:dyDescent="0.25">
      <c r="B129"/>
      <c r="C129"/>
      <c r="D129"/>
      <c r="E129"/>
    </row>
    <row r="130" spans="2:5" x14ac:dyDescent="0.25">
      <c r="B130"/>
      <c r="C130"/>
      <c r="D130"/>
      <c r="E130"/>
    </row>
    <row r="131" spans="2:5" x14ac:dyDescent="0.25">
      <c r="B131"/>
      <c r="C131"/>
      <c r="D131"/>
      <c r="E131"/>
    </row>
    <row r="132" spans="2:5" x14ac:dyDescent="0.25">
      <c r="B132"/>
      <c r="C132"/>
      <c r="D132"/>
      <c r="E132"/>
    </row>
    <row r="133" spans="2:5" x14ac:dyDescent="0.25">
      <c r="B133"/>
      <c r="C133"/>
      <c r="D133"/>
      <c r="E133"/>
    </row>
    <row r="134" spans="2:5" x14ac:dyDescent="0.25">
      <c r="B134"/>
      <c r="C134"/>
      <c r="D134"/>
      <c r="E134"/>
    </row>
    <row r="135" spans="2:5" x14ac:dyDescent="0.25">
      <c r="B135"/>
      <c r="C135"/>
      <c r="D135"/>
      <c r="E135"/>
    </row>
    <row r="136" spans="2:5" x14ac:dyDescent="0.25">
      <c r="B136"/>
      <c r="C136"/>
      <c r="D136"/>
      <c r="E136"/>
    </row>
    <row r="137" spans="2:5" x14ac:dyDescent="0.25">
      <c r="B137"/>
      <c r="C137"/>
      <c r="D137"/>
      <c r="E137"/>
    </row>
    <row r="138" spans="2:5" x14ac:dyDescent="0.25">
      <c r="B138"/>
      <c r="C138"/>
      <c r="D138"/>
      <c r="E138"/>
    </row>
    <row r="139" spans="2:5" x14ac:dyDescent="0.25">
      <c r="B139"/>
      <c r="C139"/>
      <c r="D139"/>
      <c r="E139"/>
    </row>
    <row r="140" spans="2:5" x14ac:dyDescent="0.25">
      <c r="B140"/>
      <c r="C140"/>
      <c r="D140"/>
      <c r="E140"/>
    </row>
  </sheetData>
  <pageMargins left="0.7" right="0.7" top="1.02" bottom="0.75" header="0.3" footer="0.3"/>
  <pageSetup scale="79" orientation="portrait" r:id="rId2"/>
  <headerFooter>
    <oddHeader>&amp;LDivision Local Assistance&amp;C&amp;"-,Bold"&amp;14Highway Bridge Program (HBP)
Summary of FFY 25/26 Programmed 
OFF Federal Aid Highway Projects</oddHeader>
    <oddFooter>&amp;Lhttps://dot.ca.gov/programs/local-assistance/fed-and-state-programs/highway-bridge-program&amp;RLast Updated 08/05/2026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K 0 M k T h q V 7 F m n A A A A + Q A A A B I A H A B D b 2 5 m a W c v U G F j a 2 F n Z S 5 4 b W w g o h g A K K A U A A A A A A A A A A A A A A A A A A A A A A A A A A A A h Y / R C o I w G I V f R X b v N i d G y O + 8 6 D Y h k K L b M Z e O d I a b z X f r o k f q F R L K 6 q 7 L c / g O f O d x u 0 M + d W 1 w V Y P V v c l Q h C k K l J F 9 p U 2 d o d G d w j X K O e y E P I t a B T N s b D p Z n a H G u U t K i P c e + x j 3 Q 0 0 Y p R E 5 F t t S N q o T o T b W C S M V + q y q / y v E 4 f C S 4 Q w n K 5 x Q F u M o o g z I 0 k O h z Z d h s z K m Q H 5 K 2 I y t G w f F l Q n 3 J Z A l A n n f 4 E 9 Q S w M E F A A C A A g A K 0 M k 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t D J E 4 o i k e 4 D g A A A B E A A A A T A B w A R m 9 y b X V s Y X M v U 2 V j d G l v b j E u b S C i G A A o o B Q A A A A A A A A A A A A A A A A A A A A A A A A A A A A r T k 0 u y c z P U w i G 0 I b W A F B L A Q I t A B Q A A g A I A C t D J E 4 a l e x Z p w A A A P k A A A A S A A A A A A A A A A A A A A A A A A A A A A B D b 2 5 m a W c v U G F j a 2 F n Z S 5 4 b W x Q S w E C L Q A U A A I A C A A r Q y R O D 8 r p q 6 Q A A A D p A A A A E w A A A A A A A A A A A A A A A A D z A A A A W 0 N v b n R l b n R f V H l w Z X N d L n h t b F B L A Q I t A B Q A A g A I A C t D J E 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s r y E b N w K 0 S Z D u l F e d A p F F A A A A A A I A A A A A A A N m A A D A A A A A E A A A A N k s f 2 T 1 W 6 2 t / v w n w n v H T 6 o A A A A A B I A A A K A A A A A Q A A A A a s F R / d x k x a E B b k h X + L + K A F A A A A B I z I 8 9 d M q n Q O a d G C h A B a A P b / M x B t C v w l p 7 q 8 6 s 1 j l 3 j p x i v I 5 X S Z V S S I g Q d N a w R p t u h O z 6 y Y 2 K j z b D P R 2 o 6 w w y l P 6 a P W 1 G p e o h q Y d 1 u i u 2 I h Q A A A D X f z p + C 4 l 5 I p R S w 4 0 A X a W j b v B / / Q = = < / D a t a M a s h u p > 
</file>

<file path=customXml/itemProps1.xml><?xml version="1.0" encoding="utf-8"?>
<ds:datastoreItem xmlns:ds="http://schemas.openxmlformats.org/officeDocument/2006/customXml" ds:itemID="{C21450FC-F16B-4A38-BDA2-2FF9B3018D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vt:lpstr>
      <vt:lpstr>Project Status</vt:lpstr>
      <vt:lpstr>Current Year Summary</vt:lpstr>
      <vt:lpstr>On System Summary</vt:lpstr>
      <vt:lpstr>Off System Summary</vt:lpstr>
      <vt:lpstr>Introduction!Print_Area</vt:lpstr>
      <vt:lpstr>'Project Status'!Print_Area</vt:lpstr>
      <vt:lpstr>'Project Status'!Print_Titles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HBP Download</dc:title>
  <dc:subject>This report includes projects lump sum AND line item programmed in the FSTIP/FTIP.</dc:subject>
  <dc:creator>Wesley Zinke</dc:creator>
  <cp:lastModifiedBy>Lo, Seng@DOT</cp:lastModifiedBy>
  <cp:lastPrinted>2019-10-06T17:19:35Z</cp:lastPrinted>
  <dcterms:created xsi:type="dcterms:W3CDTF">2010-12-08T21:13:49Z</dcterms:created>
  <dcterms:modified xsi:type="dcterms:W3CDTF">2026-08-05T21:06:50Z</dcterms:modified>
</cp:coreProperties>
</file>