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hidePivotFieldList="1"/>
  <mc:AlternateContent xmlns:mc="http://schemas.openxmlformats.org/markup-compatibility/2006">
    <mc:Choice Requires="x15">
      <x15ac:absPath xmlns:x15ac="http://schemas.microsoft.com/office/spreadsheetml/2010/11/ac" url="G:\DLA\HBRRP\HBRR DETAILS\Monthly Reports\HBP Website Updates\-2025 Reports\2025-11-03\"/>
    </mc:Choice>
  </mc:AlternateContent>
  <xr:revisionPtr revIDLastSave="0" documentId="13_ncr:1_{148C7A3A-440A-4C6E-852A-79FF63BC385E}" xr6:coauthVersionLast="47" xr6:coauthVersionMax="47" xr10:uidLastSave="{00000000-0000-0000-0000-000000000000}"/>
  <bookViews>
    <workbookView xWindow="19090" yWindow="-6890" windowWidth="38620" windowHeight="21100" activeTab="1" xr2:uid="{9D366FBC-DCC5-47AA-AB52-15A30A93E9B4}"/>
  </bookViews>
  <sheets>
    <sheet name="Introduction" sheetId="4" r:id="rId1"/>
    <sheet name="Project Status" sheetId="1" r:id="rId2"/>
    <sheet name="Current Year Summary" sheetId="2" r:id="rId3"/>
    <sheet name="Off System Summary" sheetId="7" r:id="rId4"/>
    <sheet name="On System Summary" sheetId="8" r:id="rId5"/>
  </sheets>
  <definedNames>
    <definedName name="_xlnm._FilterDatabase" localSheetId="1" hidden="1">'Project Status'!$A$1:$Q$355</definedName>
    <definedName name="_xlnm.Print_Area" localSheetId="0">Introduction!$A$1:$M$27</definedName>
    <definedName name="_xlnm.Print_Area" localSheetId="1">'Project Status'!$A$1:$Q$355</definedName>
    <definedName name="_xlnm.Print_Titles" localSheetId="1">'Project Status'!$1:$1</definedName>
  </definedNames>
  <calcPr calcId="191029"/>
  <pivotCaches>
    <pivotCache cacheId="35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64" i="1" l="1"/>
  <c r="I164" i="1"/>
  <c r="L85" i="1" l="1"/>
  <c r="L18" i="1"/>
  <c r="L132" i="1"/>
  <c r="L130" i="1"/>
  <c r="L135" i="1"/>
  <c r="L141" i="1"/>
  <c r="L143" i="1"/>
  <c r="L106" i="1"/>
  <c r="L68" i="1"/>
  <c r="L161" i="1"/>
  <c r="L144" i="1"/>
  <c r="L125" i="1"/>
  <c r="L122" i="1"/>
  <c r="L15" i="1"/>
  <c r="L80" i="1"/>
  <c r="L61" i="1"/>
  <c r="L134" i="1"/>
  <c r="L75" i="1"/>
  <c r="L137" i="1"/>
  <c r="L129" i="1"/>
  <c r="L102" i="1"/>
  <c r="L72" i="1"/>
  <c r="L14" i="1"/>
  <c r="L73" i="1"/>
  <c r="L83" i="1"/>
  <c r="L111" i="1"/>
  <c r="L47" i="1"/>
  <c r="L76" i="1"/>
  <c r="L36" i="1"/>
  <c r="L142" i="1"/>
  <c r="L113" i="1"/>
  <c r="L103" i="1"/>
  <c r="L114" i="1"/>
  <c r="L156" i="1"/>
  <c r="L97" i="1"/>
  <c r="L107" i="1"/>
  <c r="L74" i="1"/>
  <c r="L67" i="1"/>
  <c r="L41" i="1"/>
  <c r="L118" i="1"/>
  <c r="L120" i="1"/>
  <c r="L54" i="1"/>
  <c r="L105" i="1"/>
  <c r="L99" i="1"/>
  <c r="L155" i="1"/>
  <c r="L124" i="1"/>
  <c r="L151" i="1"/>
  <c r="L64" i="1"/>
  <c r="L159" i="1"/>
  <c r="L21" i="1"/>
  <c r="L91" i="1"/>
  <c r="L33" i="1"/>
  <c r="L53" i="1"/>
  <c r="L162" i="1"/>
  <c r="L62" i="1"/>
  <c r="L78" i="1"/>
  <c r="L158" i="1"/>
  <c r="L19" i="1"/>
  <c r="L63" i="1"/>
  <c r="L29" i="1"/>
  <c r="L90" i="1"/>
  <c r="L20" i="1"/>
  <c r="L40" i="1"/>
  <c r="L84" i="1"/>
  <c r="L104" i="1"/>
  <c r="L96" i="1"/>
  <c r="L154" i="1"/>
  <c r="L27" i="1"/>
  <c r="L112" i="1"/>
  <c r="L52" i="1"/>
  <c r="L101" i="1"/>
  <c r="L49" i="1"/>
  <c r="L119" i="1"/>
  <c r="L88" i="1"/>
  <c r="L30" i="1"/>
  <c r="L115" i="1"/>
  <c r="L79" i="1"/>
  <c r="L42" i="1"/>
  <c r="L116" i="1"/>
  <c r="L17" i="1"/>
  <c r="L152" i="1"/>
  <c r="L117" i="1"/>
  <c r="L25" i="1"/>
  <c r="L100" i="1"/>
  <c r="L87" i="1"/>
  <c r="L160" i="1"/>
  <c r="L39" i="1"/>
  <c r="L12" i="1"/>
  <c r="L60" i="1"/>
  <c r="L59" i="1"/>
  <c r="L95" i="1"/>
  <c r="L136" i="1"/>
  <c r="L71" i="1"/>
  <c r="L24" i="1"/>
  <c r="L65" i="1"/>
  <c r="L123" i="1"/>
  <c r="L22" i="1"/>
  <c r="L69" i="1"/>
  <c r="L38" i="1"/>
  <c r="L45" i="1"/>
  <c r="L70" i="1"/>
  <c r="L82" i="1"/>
  <c r="L34" i="1"/>
  <c r="L46" i="1"/>
  <c r="L11" i="1"/>
  <c r="L126" i="1"/>
  <c r="L121" i="1"/>
  <c r="L93" i="1"/>
  <c r="L55" i="1"/>
  <c r="L37" i="1"/>
  <c r="L28" i="1"/>
  <c r="L146" i="1"/>
  <c r="L147" i="1"/>
  <c r="L6" i="1"/>
  <c r="L8" i="1"/>
  <c r="L149" i="1"/>
  <c r="L145" i="1"/>
  <c r="L66" i="1"/>
  <c r="L148" i="1"/>
  <c r="L2" i="1"/>
  <c r="L5" i="1"/>
  <c r="L35" i="1"/>
  <c r="L43" i="1"/>
  <c r="L32" i="1"/>
  <c r="L56" i="1"/>
  <c r="L77" i="1"/>
  <c r="L108" i="1"/>
  <c r="L157" i="1"/>
  <c r="L50" i="1"/>
  <c r="L98" i="1"/>
  <c r="L16" i="1"/>
  <c r="L44" i="1"/>
  <c r="L133" i="1"/>
  <c r="L110" i="1"/>
  <c r="L128" i="1"/>
  <c r="L89" i="1"/>
  <c r="L7" i="1"/>
  <c r="L9" i="1"/>
  <c r="L57" i="1"/>
  <c r="L48" i="1"/>
  <c r="L4" i="1"/>
  <c r="L150" i="1"/>
  <c r="L127" i="1"/>
  <c r="L131" i="1"/>
  <c r="L140" i="1"/>
  <c r="L94" i="1"/>
  <c r="L86" i="1"/>
  <c r="L10" i="1"/>
  <c r="L26" i="1"/>
  <c r="L81" i="1"/>
  <c r="L139" i="1"/>
  <c r="L51" i="1"/>
  <c r="L153" i="1"/>
  <c r="L92" i="1"/>
  <c r="L13" i="1"/>
  <c r="L138" i="1"/>
  <c r="L58" i="1"/>
  <c r="L23" i="1"/>
  <c r="L109" i="1"/>
  <c r="L3" i="1"/>
  <c r="L31" i="1"/>
  <c r="K85" i="1"/>
  <c r="K18" i="1"/>
  <c r="K132" i="1"/>
  <c r="K130" i="1"/>
  <c r="K135" i="1"/>
  <c r="K141" i="1"/>
  <c r="K143" i="1"/>
  <c r="K164" i="1" s="1"/>
  <c r="K106" i="1"/>
  <c r="K68" i="1"/>
  <c r="K161" i="1"/>
  <c r="K144" i="1"/>
  <c r="K125" i="1"/>
  <c r="K122" i="1"/>
  <c r="K15" i="1"/>
  <c r="K80" i="1"/>
  <c r="K61" i="1"/>
  <c r="K134" i="1"/>
  <c r="K75" i="1"/>
  <c r="K137" i="1"/>
  <c r="K129" i="1"/>
  <c r="K102" i="1"/>
  <c r="K72" i="1"/>
  <c r="K14" i="1"/>
  <c r="K73" i="1"/>
  <c r="K83" i="1"/>
  <c r="K111" i="1"/>
  <c r="K47" i="1"/>
  <c r="K76" i="1"/>
  <c r="K36" i="1"/>
  <c r="K142" i="1"/>
  <c r="K113" i="1"/>
  <c r="K103" i="1"/>
  <c r="K114" i="1"/>
  <c r="K156" i="1"/>
  <c r="K97" i="1"/>
  <c r="K107" i="1"/>
  <c r="K74" i="1"/>
  <c r="K67" i="1"/>
  <c r="K41" i="1"/>
  <c r="K118" i="1"/>
  <c r="K120" i="1"/>
  <c r="K54" i="1"/>
  <c r="K105" i="1"/>
  <c r="K99" i="1"/>
  <c r="K155" i="1"/>
  <c r="K124" i="1"/>
  <c r="K151" i="1"/>
  <c r="K64" i="1"/>
  <c r="K159" i="1"/>
  <c r="K21" i="1"/>
  <c r="K91" i="1"/>
  <c r="K33" i="1"/>
  <c r="K53" i="1"/>
  <c r="K162" i="1"/>
  <c r="K62" i="1"/>
  <c r="K78" i="1"/>
  <c r="K158" i="1"/>
  <c r="K19" i="1"/>
  <c r="K63" i="1"/>
  <c r="K29" i="1"/>
  <c r="K90" i="1"/>
  <c r="K20" i="1"/>
  <c r="K40" i="1"/>
  <c r="K84" i="1"/>
  <c r="K104" i="1"/>
  <c r="K96" i="1"/>
  <c r="K154" i="1"/>
  <c r="K27" i="1"/>
  <c r="K112" i="1"/>
  <c r="K52" i="1"/>
  <c r="K101" i="1"/>
  <c r="K49" i="1"/>
  <c r="K119" i="1"/>
  <c r="K88" i="1"/>
  <c r="K30" i="1"/>
  <c r="K115" i="1"/>
  <c r="K79" i="1"/>
  <c r="K42" i="1"/>
  <c r="K116" i="1"/>
  <c r="K17" i="1"/>
  <c r="K152" i="1"/>
  <c r="K117" i="1"/>
  <c r="K25" i="1"/>
  <c r="K100" i="1"/>
  <c r="K87" i="1"/>
  <c r="K160" i="1"/>
  <c r="K39" i="1"/>
  <c r="K12" i="1"/>
  <c r="K60" i="1"/>
  <c r="K59" i="1"/>
  <c r="K95" i="1"/>
  <c r="K136" i="1"/>
  <c r="K71" i="1"/>
  <c r="K24" i="1"/>
  <c r="K65" i="1"/>
  <c r="K123" i="1"/>
  <c r="K22" i="1"/>
  <c r="K69" i="1"/>
  <c r="K38" i="1"/>
  <c r="K45" i="1"/>
  <c r="K70" i="1"/>
  <c r="K82" i="1"/>
  <c r="K34" i="1"/>
  <c r="K46" i="1"/>
  <c r="K11" i="1"/>
  <c r="K126" i="1"/>
  <c r="K121" i="1"/>
  <c r="K93" i="1"/>
  <c r="K55" i="1"/>
  <c r="K37" i="1"/>
  <c r="K28" i="1"/>
  <c r="K146" i="1"/>
  <c r="K147" i="1"/>
  <c r="K6" i="1"/>
  <c r="K8" i="1"/>
  <c r="K149" i="1"/>
  <c r="K145" i="1"/>
  <c r="K66" i="1"/>
  <c r="K148" i="1"/>
  <c r="K2" i="1"/>
  <c r="K5" i="1"/>
  <c r="K35" i="1"/>
  <c r="K43" i="1"/>
  <c r="K32" i="1"/>
  <c r="K56" i="1"/>
  <c r="K77" i="1"/>
  <c r="K108" i="1"/>
  <c r="K157" i="1"/>
  <c r="K50" i="1"/>
  <c r="K98" i="1"/>
  <c r="K16" i="1"/>
  <c r="K44" i="1"/>
  <c r="K133" i="1"/>
  <c r="K110" i="1"/>
  <c r="K128" i="1"/>
  <c r="K89" i="1"/>
  <c r="K7" i="1"/>
  <c r="K9" i="1"/>
  <c r="K57" i="1"/>
  <c r="K48" i="1"/>
  <c r="K4" i="1"/>
  <c r="K150" i="1"/>
  <c r="K127" i="1"/>
  <c r="K131" i="1"/>
  <c r="K140" i="1"/>
  <c r="K94" i="1"/>
  <c r="K86" i="1"/>
  <c r="K10" i="1"/>
  <c r="K26" i="1"/>
  <c r="K81" i="1"/>
  <c r="K139" i="1"/>
  <c r="K51" i="1"/>
  <c r="K153" i="1"/>
  <c r="K92" i="1"/>
  <c r="K13" i="1"/>
  <c r="K138" i="1"/>
  <c r="K58" i="1"/>
  <c r="K23" i="1"/>
  <c r="K109" i="1"/>
  <c r="K3" i="1"/>
  <c r="K31" i="1"/>
</calcChain>
</file>

<file path=xl/sharedStrings.xml><?xml version="1.0" encoding="utf-8"?>
<sst xmlns="http://schemas.openxmlformats.org/spreadsheetml/2006/main" count="1473" uniqueCount="508">
  <si>
    <t>District</t>
  </si>
  <si>
    <t>MPO/RTPA</t>
  </si>
  <si>
    <t>Project Description</t>
  </si>
  <si>
    <t>Federal Aid Project</t>
  </si>
  <si>
    <t>Current FFY Funds Obligated</t>
  </si>
  <si>
    <t>Unobligated Balance</t>
  </si>
  <si>
    <t>Date of Last Payment</t>
  </si>
  <si>
    <t># of Projects:</t>
  </si>
  <si>
    <t>Shaded Means Needs Action</t>
  </si>
  <si>
    <t>Grand Total</t>
  </si>
  <si>
    <t>County</t>
  </si>
  <si>
    <t>Unobligated HBP Balance</t>
  </si>
  <si>
    <t>PE Auth Date</t>
  </si>
  <si>
    <t>R/W Auth Date</t>
  </si>
  <si>
    <t>CON Auth Date</t>
  </si>
  <si>
    <t>Grand Totals:</t>
  </si>
  <si>
    <t>DLAE contact info:</t>
  </si>
  <si>
    <t>Responsible Agency</t>
  </si>
  <si>
    <t># of Projects</t>
  </si>
  <si>
    <t>01</t>
  </si>
  <si>
    <t>Seismic Bond Funds</t>
  </si>
  <si>
    <t>No</t>
  </si>
  <si>
    <t>% Obligated</t>
  </si>
  <si>
    <t>Off Federal Aid Highways?
(Yes, No, or NHS)</t>
  </si>
  <si>
    <t>Comments</t>
  </si>
  <si>
    <t>Federal Funds Programmed</t>
  </si>
  <si>
    <t>HBP Funds Obligated</t>
  </si>
  <si>
    <t>Sum of Percent Obligated</t>
  </si>
  <si>
    <t>District/MPO Summaries</t>
  </si>
  <si>
    <t>Count of District</t>
  </si>
  <si>
    <t>Total</t>
  </si>
  <si>
    <t>Statewide Planning and Non MPO Regions</t>
  </si>
  <si>
    <t>02</t>
  </si>
  <si>
    <t>Shasta County Regional Transportation Planning Agency</t>
  </si>
  <si>
    <t>03</t>
  </si>
  <si>
    <t>Sacramento Area Council Of Governments</t>
  </si>
  <si>
    <t>04</t>
  </si>
  <si>
    <t>Metropolitan Transportation Commission</t>
  </si>
  <si>
    <t>05</t>
  </si>
  <si>
    <t>Association of Monterey Bay Area Governments</t>
  </si>
  <si>
    <t>San Luis Obispo Council Of Governments</t>
  </si>
  <si>
    <t>Santa Barbara County Association Of Governments</t>
  </si>
  <si>
    <t>06</t>
  </si>
  <si>
    <t>Council Of Fresno County Goverments</t>
  </si>
  <si>
    <t>Madera County Transportation Commission</t>
  </si>
  <si>
    <t>Tulare County Association Of Governments</t>
  </si>
  <si>
    <t>07</t>
  </si>
  <si>
    <t>Los Angeles County Metropolitan Transportation Auth.</t>
  </si>
  <si>
    <t>08</t>
  </si>
  <si>
    <t>Riverside County Transportation Commission</t>
  </si>
  <si>
    <t>San Bernardino Associated Governments</t>
  </si>
  <si>
    <t>10</t>
  </si>
  <si>
    <t>San Joaquin County Council Of Goverments</t>
  </si>
  <si>
    <t>Stanislaus Area Association Of Governments</t>
  </si>
  <si>
    <t>11</t>
  </si>
  <si>
    <t>San Diego Association Of Governments</t>
  </si>
  <si>
    <t>12</t>
  </si>
  <si>
    <t>Orange County Transportation Authority</t>
  </si>
  <si>
    <t>Merced County Association Of Goverments</t>
  </si>
  <si>
    <t>https://dot.ca.gov/programs/local-assistance/other-important-issues/local-assistance-contacts</t>
  </si>
  <si>
    <t>Yes</t>
  </si>
  <si>
    <t>Butte County Association Of Governments</t>
  </si>
  <si>
    <t>Humboldt</t>
  </si>
  <si>
    <t>Ventura County Transportation Commission</t>
  </si>
  <si>
    <t>09</t>
  </si>
  <si>
    <t>FFY 25/26 Federal Funds Programmed</t>
  </si>
  <si>
    <t>Imperial Valley Association of Governments</t>
  </si>
  <si>
    <t>Humboldt County</t>
  </si>
  <si>
    <t>BRIDGE NO. 04C0039, MAPLE CREEK RD, OVER CANYON CREEK, 7.25 MI S INTX SR 299.    Standalone Scour Countermeasure Project.</t>
  </si>
  <si>
    <t>Kern County Council Of Governments</t>
  </si>
  <si>
    <t>Sum of FFY 25/26 Federal Funds Programmed</t>
  </si>
  <si>
    <t>(Multiple Items)</t>
  </si>
  <si>
    <t>Tulare</t>
  </si>
  <si>
    <t>Tulare County</t>
  </si>
  <si>
    <t>BRIDGE NO. 46C0133, MOUNTAIN 109, OVER WHITE RIVER, 8 MI SE FOUNTAIN SPRINGS.    Replace 1 Lane Bridge with 2 Lane Bridge.  No added lane capacity</t>
  </si>
  <si>
    <t>5946(217)</t>
  </si>
  <si>
    <t>Mendocino</t>
  </si>
  <si>
    <t>Mendocino County</t>
  </si>
  <si>
    <t>BRIDGE NO. 10C0146, LAMBERT LANE OVER ROBINSON CREEK, 0.1 MI W OF S.H. 128.  Replace 2 lane bridge with 2 lane bridge.  10/16/2014:  Toll Credits programmed for PE, R/W, &amp; CON.</t>
  </si>
  <si>
    <t>5910(127)</t>
  </si>
  <si>
    <t>Merced</t>
  </si>
  <si>
    <t>Merced County</t>
  </si>
  <si>
    <t>BRIDGE NO. 39C0290, BURCHELL AVENUE OVER DUCK SLOUGH, 0.6 MI. N/O MARIPOSA WAY.  Replace 2-lane timber bridge with a standard 2-lane bridge.  9/21/2010:  Toll Credits programmed for PE, R/W, &amp; CON.</t>
  </si>
  <si>
    <t>5939(077)</t>
  </si>
  <si>
    <t>10/27/2025 Jesus Serrano:  E76 received and under eligibility review in District.</t>
  </si>
  <si>
    <t>BRIDGE NO. 39C0275, ARROYA AVENUE OVER WEST DELTA CANAL, 0.9 MI. N/O SR 152.  Replace one-lane bridge with a standard 2-lane bridge. No added lane capacity.  10/8/2013:  Toll Credits programmed for PE, R/W, &amp; CON.</t>
  </si>
  <si>
    <t>5939(103)</t>
  </si>
  <si>
    <t>BRIDGE NO.39C0319, QUINLEY AVENUE OVER BLACK RASCAL CREEK, 0.6 MI S/O SR 140.  Replace 2-lane bridge with a new 2-lane bridge.  2/24/2015:  Toll Credits programmed for PE, R/W, &amp; CON.</t>
  </si>
  <si>
    <t>5939(107)</t>
  </si>
  <si>
    <t>Stanislaus</t>
  </si>
  <si>
    <t>Stanislaus County</t>
  </si>
  <si>
    <t>BRIDGE NO. 38C0009, CRABTREE ROAD OVER DRY CREEK, 1.8 MI. S/O WARNERVILLE RD.  Replace 2-lane bridge with a standard 2-lane bridge.  9/14/2010:  Toll Credits programmed for PE &amp; CON.  10/1/2015:  Toll credits used for R/W.</t>
  </si>
  <si>
    <t>5938(227)</t>
  </si>
  <si>
    <t>BRIDGE NO. 38C0033, LAS PALMAS AVENUE OVER SAN JOAQUIN RIVER, 3 MI N/E STATE ROUTE 33.    Preventive Maintenance project. Repair and strengthen column/pile extension at Bents 4 through 8.</t>
  </si>
  <si>
    <t>5938(200)</t>
  </si>
  <si>
    <t>Riverside</t>
  </si>
  <si>
    <t>Palm Springs</t>
  </si>
  <si>
    <t xml:space="preserve">BRIDGE NO. 56C0409, E PALM CANYON DR OVER PALM CANYON WASH, 0.5 MI. E/O FARREL DRIVE.   Bridge rehabilitation project.  Widen existing 4 lane bridge to add shoulders and sidewalk (no added capacity).
</t>
  </si>
  <si>
    <t>5282(041)</t>
  </si>
  <si>
    <t>San Benito</t>
  </si>
  <si>
    <t>San Benito County</t>
  </si>
  <si>
    <t>BRIDGE NO. 43C0041, ROSA MORADA RD, OVER ARROYO DOS PICACHOS, 0.6 MI E FAIRVIEW RD.    Replace Bridge (No added lane capacity.)  4/1/2010:  Toll Credits programmed for PE, R/W, &amp; Con.</t>
  </si>
  <si>
    <t>5943(055)</t>
  </si>
  <si>
    <t>Orange</t>
  </si>
  <si>
    <t>Placentia</t>
  </si>
  <si>
    <t>BRIDGE NO. 55C0192, GOLDEN AVENUE OVER CARBON CANYON CHANNEL, 0.2 MI W/O ROSE DRIVE.    Bridge Replacement.  Replace existing 2 lane bridge with 2 lane bridge. Other Federal Funds must be shown in FTIP.</t>
  </si>
  <si>
    <t>5269(025)</t>
  </si>
  <si>
    <t>BRIDGE NO. 38C0073, TIM BELL ROAD OVER DRY CREEK, 0.8 MI. S/O CLARIBEL ROAD.  Replace historic 2-lane bridge with a standard 2-lane bridge.  9/14/2010:  Toll Credits programmed for PE &amp; CON.  1/27/2016:  Toll credits used for R/W.</t>
  </si>
  <si>
    <t>5938(189)</t>
  </si>
  <si>
    <t>Calaveras</t>
  </si>
  <si>
    <t>Calaveras County</t>
  </si>
  <si>
    <t>BRIDGE NO. 30C0048, DOGTOWN ROAD OVER FRENCH GULCH, 3.9 MI. N/O SR49.  Replace one-lane bridge with a standard 2-lane bridge.  No added lane capacity.  9/22/2010:  Toll Credits programmed for PE, R/W, &amp; CON.</t>
  </si>
  <si>
    <t>5930(061)</t>
  </si>
  <si>
    <t>San Bernardino</t>
  </si>
  <si>
    <t>San Bernardino County</t>
  </si>
  <si>
    <t>BRIDGE NO. 54C0670, ROCK SPRINGS ROAD OVER MOJAVE RIVER, .9 MI E ARROWHEAD LK RD.    Replace 2 lane bridge with 2 lane bridge.  This project has limited HBP eligiblity.</t>
  </si>
  <si>
    <t>5954(135)</t>
  </si>
  <si>
    <t>BRIDGE NO. 10C0034, EUREKA HILL ROAD, OVER GARCIA RIVER, 4.9 MI W OF RTE 1.  LSSRP Seismic Retrofit  11/10/2010:  Toll credits used for R/W.</t>
  </si>
  <si>
    <t>5910(114)</t>
  </si>
  <si>
    <t>Fresno</t>
  </si>
  <si>
    <t>Fresno County</t>
  </si>
  <si>
    <t>BRIDGE NO. 42C0276, S ENGLEHART AVE OVER REEDLEY MAIN CANAL, 0.3 MI N OF AMERICAN AVE.    Replace 2 Lane Bridge with 2 Lane Bridge.  3/23/2014:  Toll Credits programmed for PE, R/W, &amp; CON.</t>
  </si>
  <si>
    <t>5942(239)</t>
  </si>
  <si>
    <t>San Mateo</t>
  </si>
  <si>
    <t>BRIDGE NO. 35C0077, BERMUDA DR, OVER FIESTA CHANNEL, SOUTH OF FIESTA DRIVE. Bridge Replacement. Replace existing two-lane bridge with a new two-lane  bridge.</t>
  </si>
  <si>
    <t>5102(049)</t>
  </si>
  <si>
    <t>BRIDGE NO. 39C0350, KIBBY ROAD OVER BEAR CREEK, 0.2 MI N/O S BEAR CREEK DR.  Replace 2-lane bridge with a standard 2-lane bridge.  7/5/2012:  Toll Credits programmed for PE, R/W, &amp; CON.</t>
  </si>
  <si>
    <t>5939(092)</t>
  </si>
  <si>
    <t>Santa Cruz</t>
  </si>
  <si>
    <t>BRIDGE NO. 36C0108, MURRAY AVE, OVER WOODS LAGOON, W/O INT/O LAKE AVE.  LSSRP seismic retrofit.  Replace bridge rail and associated roadway improvements. (Mixed Funds.)</t>
  </si>
  <si>
    <t>5025(084)</t>
  </si>
  <si>
    <t>San Joaquin</t>
  </si>
  <si>
    <t>San Joaquin County</t>
  </si>
  <si>
    <t>BRIDGE NO. 29C0292, COTTA ROAD OVER UPLAND CANAL, 1.0 MI W OF I-5.  Replace 2-lane bridge with a standard 2-lane bridge.  3/8/2011:  Toll Credits programmed for PE &amp; CON.</t>
  </si>
  <si>
    <t>5929(234)</t>
  </si>
  <si>
    <t>BRIDGE NO 39C0217, JORGENSEN RD OVER OUTSIDE CANAL, 0.5 MI W OF WHITWORTH RD.  Replace 2-lane bridge with a standard 2-lane bridge.  9/7/2011:  Toll Credits programmed for PE, R/W, &amp; CON.</t>
  </si>
  <si>
    <t>5939(082)</t>
  </si>
  <si>
    <t>Ventura</t>
  </si>
  <si>
    <t>Oxnard</t>
  </si>
  <si>
    <t>NHS</t>
  </si>
  <si>
    <t>BRIDGE NO. 52C0108, CHANNEL ISLANDS BL, OVER MANDALAY BAY, 0.4 MI E OF HARBOR BLVD.    Bridge rehabilitation.  No adding lanes.</t>
  </si>
  <si>
    <t>5129(069)</t>
  </si>
  <si>
    <t>Santa Barbara</t>
  </si>
  <si>
    <t>Santa Barbara County</t>
  </si>
  <si>
    <t>BRIDGE NO. 00L0047,  FOOTHILL ROAD OVER CUYAMA RIVER. Construct new 2-lane bridge to replace existing 2-lane low-water crossing  9/21/2010:  Toll Credits programmed for PE, R/W, &amp; CON.</t>
  </si>
  <si>
    <t>NBIL(512)</t>
  </si>
  <si>
    <t>Lake</t>
  </si>
  <si>
    <t>Lake County</t>
  </si>
  <si>
    <t>BRIDGE NO. 14C0119, WITTER SPRINGS RD OVER COOPER CREEK, 2.2 MI NORTH OF SR 20.    Replace one lane bridge with two lane bridge.  6/22/2011:  Toll Credits programmed for PE, R/W, &amp; CON.</t>
  </si>
  <si>
    <t>5914(117)</t>
  </si>
  <si>
    <t>BRIDGE NO. 00L0068, MOUNTAIN DRIVE OVER COLD SPRINGS CREEK.  Construct new 2-lane bridge to replace existing 2-lane low-water crossing  2/23/2012:  Toll Credits programmed for PE, R/W, &amp; CON.</t>
  </si>
  <si>
    <t>NBIL(526)</t>
  </si>
  <si>
    <t>Madera</t>
  </si>
  <si>
    <t>Madera County</t>
  </si>
  <si>
    <t>BRIDGE NO. 41C0032, AVE 25, OVER ASH SLOUGH, 0.5 MI W RD 13.   Replace 2 Lane Bridge with 2 Lane Bridge.  No added lane capacity</t>
  </si>
  <si>
    <t>5941(100)</t>
  </si>
  <si>
    <t>Riverside County</t>
  </si>
  <si>
    <t>BRIDGE NO. 56C0446, HAMNER AVENUE OVER SANTA ANA RIVER, 0.5 MI. N/O SIXTH STREET.    Replace two lane bridge with six lane bridge. Other federal funds must be programmed in the TIP. High cost bridge agreement will need to be signed.</t>
  </si>
  <si>
    <t>5956(284)</t>
  </si>
  <si>
    <t>Yuba</t>
  </si>
  <si>
    <t>Yuba County</t>
  </si>
  <si>
    <t>BRIDGE NO. 16C0077, IOWA CITY RD OVER JACK SLOUGH, 0.35 MI E OF FRUITLAND RD.    Replace existing 2 lane bridge with a new 2 lane bridge,  3/25/2013:  Toll Credits programmed for PE, R/W, &amp; CON.</t>
  </si>
  <si>
    <t>5916(105)</t>
  </si>
  <si>
    <t>Santa Cruz County</t>
  </si>
  <si>
    <t>BRIDGE NO. 36C0085, SAN LORENZO WAY OVER SAN LORENZO RIVER, JUST N OF GRAHAM HILL RD.   Replace 1-Lane Bridge with 2-Lane Bridge  4/1/2010:  Toll Credits programmed for PE, R/W, &amp; Con.  4/6/2010:  Changed to grouped programmed project.</t>
  </si>
  <si>
    <t>5936(086)</t>
  </si>
  <si>
    <t>10/29/2025 Cori Marsalek:  E76 received and under eligibility review in District.</t>
  </si>
  <si>
    <t>Placer</t>
  </si>
  <si>
    <t>Placer County</t>
  </si>
  <si>
    <t>BRIDGE NO. 19C0002, YANKEE JIMS RD., OVER NORTH FORK AMERICAN RIV, 1.5 MI W SHIRTTAIL CAN.RD.    Replace the existing one lane structurally deficient bridge with a new 2 lane bridge.  6/6/2011:  Toll Credits programmed for PE, R/W &amp; CON. High Cost Project Agreement required.</t>
  </si>
  <si>
    <t>5919(099)</t>
  </si>
  <si>
    <t>BRIDGE NO. 38C0023, SEVENTH STREET OVER TUOLUMNE RIVER.  Replace historic 2-lane bridge with a new 4-lane bridge with median (Added Lane Capacity).  Caltrans/City High Cost Project Agreement is required to program CON federal funds within 4 year element of MTIP. Project must appear in 20 year RTP.  Other Federal funds must be programmed in the FTIP for this project.</t>
  </si>
  <si>
    <t>5938(167)</t>
  </si>
  <si>
    <t>Twenty-Nine Palms Band of Mission Indians</t>
  </si>
  <si>
    <t>BRIDGE NO. 56C0318, DILLON ROAD OVER WHITEWATER RIVER, 0.12 MI. SE/O SR 86S.    Replace 2-lane bridge with 6-lane bridge.  Capacity increasing and high cost bridge project. RTP ID 2016A319. Other Federal funds must be programmed in FTIP. High cost agreement required. Scope not clear.</t>
  </si>
  <si>
    <t>7302(001)</t>
  </si>
  <si>
    <t>San Buena Ventura</t>
  </si>
  <si>
    <t>BRIDGE NO. 52C0061, MAIN ST OVER VENTURA RIVER, 0.5 MI W OF VENTURA AVE.    Replace 2-lane bridge with 2-lane bridge.  Other Federal funds on project must be programmed in FTIP. High Cost Project Agreement is required to program CON federal funds within 4 year element of FTIP</t>
  </si>
  <si>
    <t>5026(065)</t>
  </si>
  <si>
    <t>Apple Valley</t>
  </si>
  <si>
    <t>BRIDGE NO. 54C0086, BEAR VALLEY RD OVER MOJAVE RIVER, 5 MI E RTE I-15.    Bridge Rehabilitation, no added capacity. High Cost project agreement required. Other Federal Funds must be shown in the FTIP.</t>
  </si>
  <si>
    <t>5453(018)</t>
  </si>
  <si>
    <t>San Diego</t>
  </si>
  <si>
    <t>Oceanside</t>
  </si>
  <si>
    <t>BRIDGE NO. 57C0322, HILL ST, OVER SAN LUIS REY RIVER, 0.3 MI S OCNSIDE HRBOR DR  Replace existing two lane bridge with two lane bridge. Originally LSSRP Seismic Retrofit. 7/23/2013:  Toll credits used for PE and CON.  9/25/2014:  Toll credits used for R/W. High cost project agreement needs to be signed for this project.  8/25/2021:  Toll credits for R/W deleted.  Toll credits for CON deleted.</t>
  </si>
  <si>
    <t>5079(030)</t>
  </si>
  <si>
    <t>Los Angeles</t>
  </si>
  <si>
    <t>Glendale Blvd.- Hyperion Ave complex of bridges over LA River, I-5 and Riverside Drive,  rehabilitation / seismic retrofit; upgrade bridge railing; includes bridges 53C1881, 53C1882, 53C1883, 53C1884. No additional lanes. Realign I-5 north bound off ramp.  High cost project agreement required.</t>
  </si>
  <si>
    <t>5006(337)</t>
  </si>
  <si>
    <t>BRIDGE NO. 56C0071, MSSN BL/BUENA VST, OVER SANTA ANA RIVER, 1.47 MI W/O SH 91 ON 7TH.  Combined funding of LSSRP Seismic Retrofit and HBP funds for the replacement project (High cost project agreement required).  Replace existing 4 lane bridge with 4 lane bridge.</t>
  </si>
  <si>
    <t>5956(192)</t>
  </si>
  <si>
    <t>BRIDGE NO. 51C0230, BONITA SCHOOL ROAD, OVER SANTA MARIA RIVER, 0.3 MI N SR 166.   Replace 2-lane bridge with 2-lane bridge  10/1/2012:  Toll Credits programmed for PE, R/W, &amp; CON.  Caltrans/City High Cost Project Agreement is required to program CON federal funds within 4 year element of MTIP.</t>
  </si>
  <si>
    <t>5951(151)</t>
  </si>
  <si>
    <t>Monterey</t>
  </si>
  <si>
    <t>Monterey County</t>
  </si>
  <si>
    <t>BRIDGE NO. 44C0068, DAVIS RD, OVER SALINAS RIVER, 0.4 MI E RESERVATION RD.  The existing narrow two lane bridge will be replaced with a longer four-lane bridge.  The new bridge will be elevated to allow year around crossing over Salinas River.  High Cost Project agreement needed for this project.  3/28/2014:  Toll credits for R/W and CON deleted.</t>
  </si>
  <si>
    <t>5944(068)</t>
  </si>
  <si>
    <t>Sacramento</t>
  </si>
  <si>
    <t>BRIDGE NO. 22C0153, I Street Bridge over Sacramento River and complex of bridge approach structures.  Replace existing 2 lane bridge with a 2 lane on a new alignment, includes approach bridges  22C0154, 24C0006, 24C0364L, 24C0364R and 24 0351J.  Caltrans/City High Cost Project Agreement is required to program CON federal funds within 4 year element of MTIP.</t>
  </si>
  <si>
    <t>5002(164)</t>
  </si>
  <si>
    <t>Highland</t>
  </si>
  <si>
    <t xml:space="preserve">BRIDGE NO. 54C0035 (previously shown as 00L0028), BASELINE, OVER CITY CREEK.  Replace 4 lane bridge with 4 lane bridge. SCAG Project id 200019. High Cost project agreement required for this project.
</t>
  </si>
  <si>
    <t>NBIL(505)</t>
  </si>
  <si>
    <t>BRIDGE NO. 54C0025, GLEN HELEN PKWY, OVER CAJON WASH, .6 MI S OF ROUTE I-215.    Replace 2 lane bridge with 4 lane bridge. High cost agreement required,</t>
  </si>
  <si>
    <t>5954(108)</t>
  </si>
  <si>
    <t>Marin</t>
  </si>
  <si>
    <t>Golden Gate Bridge Highway And Transportation Distri</t>
  </si>
  <si>
    <t>GOLDEN GATE BRIDGE, Seismic Retrofit Phase 3B, Suspension bridge seismic retrofit. GGBHTD must provide MTC other funding sources for a fully funded project for FTIP purposes.</t>
  </si>
  <si>
    <t>6003(029)</t>
  </si>
  <si>
    <t>Coachella</t>
  </si>
  <si>
    <t>BRIDGE NO. 00L0055, AVENUE 50 OVER COACHELLA STORMWATER CHANNEL, (aka Whitewater River).  Replace existing 2 lane low water crossing with 6 lane bridge.  (Capacity increasing). High Cost project agreement required.</t>
  </si>
  <si>
    <t>NBIL(536)</t>
  </si>
  <si>
    <t>10/30/2025 Esayas Hagos:  E76 waiting for EPSP or Post programming approval from HQ.</t>
  </si>
  <si>
    <t>Los Angeles County</t>
  </si>
  <si>
    <t>BRIDGE NO. 53C1403, THE OLD RD, OVER CASTAIC CREEK, 0.8 MI N STATE HWY 126. LSSRP Seismic Retrofit.</t>
  </si>
  <si>
    <t>5953(650)</t>
  </si>
  <si>
    <t>BRIDGE NO. 57C0010, DOUGLAS DR, OVER SAN LUIS REY RIVER, 0.9 MI N ROUTE 76.  LSSRP Seismic Retrofit.</t>
  </si>
  <si>
    <t>5079(029)</t>
  </si>
  <si>
    <t>Amador</t>
  </si>
  <si>
    <t>Amador County</t>
  </si>
  <si>
    <t>BRIDGE NO. 26C0021, FIDDLETOWN ROAD OVER NORTH FORK DRY CREEK, 0.2 MI E AMERICAN FLAT RD.  Replace existing 2-lane bridge with a standard 2-lane bridge.</t>
  </si>
  <si>
    <t>5926(035)</t>
  </si>
  <si>
    <t>Tuolumne</t>
  </si>
  <si>
    <t>Tuolumne County</t>
  </si>
  <si>
    <t>BRIDGE NO. 32C0037, ITALIAN BAR ROAD OVER ROSE CREEK, 10.7 MI. NE/O BIG HILL ROAD.  Replace one-lane bridge with a wider one-lane bridge (No Added Lane Capacity).  9/27/2010:  Toll Credits programmed for PE, R/W, &amp; CON.</t>
  </si>
  <si>
    <t>5932(073)</t>
  </si>
  <si>
    <t>Santa Clara</t>
  </si>
  <si>
    <t>Santa Clara County</t>
  </si>
  <si>
    <t>BRIDGE NO. 37C0172, NEW AVE, OVER RED FOX CREEK, 1.6 MI N LEAVESLY ROAD.    Bridge Replacement  4/5/2010:  Toll Credits programmed for PE &amp; Con.  10/3/2011:  Toll credits used for R/W. Replace two-lane with two-lane bridge.</t>
  </si>
  <si>
    <t>5937(182)</t>
  </si>
  <si>
    <t>Orange County</t>
  </si>
  <si>
    <t>BRIDGE NO. 55C0174, SILVERADO CNYN RD. OVER SILVERADO CANYON CREEK, 1.6 MI E/O SANTIAGO ROAD.    Replace existing two lane bridge with two lane bridge.  3/14/2013:  Toll Credits programmed for PE &amp; CON.  FPN BRLO-5955 (095), Adv. Proj. ID 1215000151</t>
  </si>
  <si>
    <t>5955(095)</t>
  </si>
  <si>
    <t>Plumas</t>
  </si>
  <si>
    <t>Plumas County</t>
  </si>
  <si>
    <t>BRIDGE NO. 09C0148, Snake Lake Rd over Spanish Creek, OVER SPANISH CREEK, 200FT N/O BUCKS LAKE RD.  Replace two lane bridge with two lane bridge.  4/1/2010:  Toll Credits programmed for R/W &amp; Con.</t>
  </si>
  <si>
    <t>5909(082)</t>
  </si>
  <si>
    <t>Glendora</t>
  </si>
  <si>
    <t>BRIDGE NO. 53C0780, LONE HILL AVE OVER SAN DIMAS WASH, 0.1 MI N FOOTHILL FWY.    Stand alone Bridge Preventive maintenance;  seal bridge deck and repaint the bridge rails. No added capacity.</t>
  </si>
  <si>
    <t>5204(018)</t>
  </si>
  <si>
    <t>Glenn</t>
  </si>
  <si>
    <t>Glenn County</t>
  </si>
  <si>
    <t>BRIDGE NO. 00L0054, County Road 35 OVER Wilson Creek ,   Replace the existing 2 lane Low Water Crossing with a new 2 lane bridge.  1/20/2011:  Toll Credits programmed for PE, R/W, &amp; CON.</t>
  </si>
  <si>
    <t>NBIL(519)</t>
  </si>
  <si>
    <t>10/29/2025 Roberta Jensen:  Funds Reserved, waiting for transmittal to FHWA.</t>
  </si>
  <si>
    <t>Contra Costa</t>
  </si>
  <si>
    <t>Richmond</t>
  </si>
  <si>
    <t>BRIDGE NO. PM00093,  Bridge Preventive Maintenance Program (BPMP) various bridges in the City of Richmond. See Caltrans Local Assistance HBP website for backup list of projects.</t>
  </si>
  <si>
    <t>5137(046)</t>
  </si>
  <si>
    <t>Rancho Santa Margarita</t>
  </si>
  <si>
    <t>BRIDGE NO. PM00035, Bridge Preventive Maintenance Program. Various locations in the City of Rancho Santa Margarita.  See Caltrans Local Assistance HBP website for backup list of bridges.</t>
  </si>
  <si>
    <t>5478(017)</t>
  </si>
  <si>
    <t>San Mateo County</t>
  </si>
  <si>
    <t>BRIDGE NO. PM00067,  Bridge Preventive Maintenance Program, various locations in San Mateo County.  See Caltrans Local Assistance HBP web site for backup list of bridges.</t>
  </si>
  <si>
    <t>5935(064)</t>
  </si>
  <si>
    <t>BRIDGE NO. PM00116, Bridge Preventive Maintenance Program (BPMP), various bridges in the City of Fresno. See Caltrans Local Assistance HBP web site for backup list of bridges</t>
  </si>
  <si>
    <t>5060(372)</t>
  </si>
  <si>
    <t>Anaheim</t>
  </si>
  <si>
    <t>BRIDGE NO. PM00121,  Bridge Preventive Maintenance Program (BPMP), various bridges in the City of Anaheim. See Caltrans Local Assistance HBP web site for backup list of bridges.</t>
  </si>
  <si>
    <t>5055(175)</t>
  </si>
  <si>
    <t>Lassen</t>
  </si>
  <si>
    <t>Lassen County</t>
  </si>
  <si>
    <t>BRIDGE NO. PM00124, Bridge Preventive Maintenance  Program (BPMP), various bridges in the County of Lassen. See Caltrans Local Assistance HBP web site for backup list of bridges.  Replace railing on 2 bridges.</t>
  </si>
  <si>
    <t>5907(067)</t>
  </si>
  <si>
    <t>South San Francisco</t>
  </si>
  <si>
    <t>BRIDGE NO. PM00153,  Bridge Preventive Maintenance Program (BPMP) various bridges in the City of South San Francisco.  See Caltrans Local Assistance HBP website for backup list of projects.</t>
  </si>
  <si>
    <t>5177(039)</t>
  </si>
  <si>
    <t>Butte</t>
  </si>
  <si>
    <t>Butte County</t>
  </si>
  <si>
    <t>BRIDGE NO. PM00155,  Bridge Preventive Maintenance Program (BPMP) various bridges in the Butte County.  See Caltrans Local Assistance HBP website for backup list of projects.</t>
  </si>
  <si>
    <t>5912(119)</t>
  </si>
  <si>
    <t>Culver City</t>
  </si>
  <si>
    <t>BRIDGE NO. PM00167, Bridge Preventive Maintenance Program (BPMP) various bridges in Culver City.  See Caltrans Local Assistance HBP website for backup list of projects.</t>
  </si>
  <si>
    <t>5240(037)</t>
  </si>
  <si>
    <t>BRIDGE NO. PM00172,  Bridge Preventive Maintenance Program (BPMP) various bridges in Lassen County.  See Caltrans Local Assistance HBP website for backup list of projects.  Methacrylate decks on 9 bridges.</t>
  </si>
  <si>
    <t>5907(084)</t>
  </si>
  <si>
    <t>Rancho Cordova</t>
  </si>
  <si>
    <t>BRIDGE NO. PM00181,  Bridge Preventive Maintenance Program (BPMP) various bridges in the City of Rancho Cordova.  See Caltrans Local Assistance HBP website for backup list of projects.</t>
  </si>
  <si>
    <t>5482(049)</t>
  </si>
  <si>
    <t xml:space="preserve">BRIDGE NO. PM00183,    Bridge Preventive Maintenance Program (BPMP) various bridges in Madera County.  See Caltrans Local Assistance HBP website for backup list of projects.
</t>
  </si>
  <si>
    <t>5941(134)</t>
  </si>
  <si>
    <t>Ventura County</t>
  </si>
  <si>
    <t xml:space="preserve">BRIDGE NO. PM00186,  Bridge Preventive Maintenance Program (BPMP) various bridges in Ventura County.  See Caltrans Local Assistance HBP website for backup list of projects.
</t>
  </si>
  <si>
    <t>5952(223)</t>
  </si>
  <si>
    <t>Long Beach</t>
  </si>
  <si>
    <t>BRIDGE NO. PM00206, Bridge Preventive Maintenance Program (BPMP), various bridges in the City of Long Beach. See Caltrans Local Assistance HBP website for backup list of projects.</t>
  </si>
  <si>
    <t>Escondido</t>
  </si>
  <si>
    <t>BRIDGE NO. PM00216, Bridge Preventive Maintenance Program (BPMP), various bridges in the City of Escondido. See Caltrans Local Assistance HBP website for backup list of projects.</t>
  </si>
  <si>
    <t>Trinity</t>
  </si>
  <si>
    <t>Trinity County</t>
  </si>
  <si>
    <t>BRIDGE NO. PM00224,  Bridge Preventive Maintenance Program (BPMP), various bridges in Trinity County.  See Caltrans Local Assistance HBP website for backup list of projects. Scope not clear.</t>
  </si>
  <si>
    <t>BRIDGE NO. PM00229, Bridge Preventive Maintenance Program (BPMP), various bridges in Riverside County. See Caltrans Local Assistance HBP website for backup list of projects.</t>
  </si>
  <si>
    <t>Danville</t>
  </si>
  <si>
    <t>BRIDGE NO. PM00232,  Bridge Preventive Maintenance  Program (BPMP), various bridges in the Town of Danville. See Caltrans Local Assistance HBP website for backup list of projects.</t>
  </si>
  <si>
    <t>5434(032)</t>
  </si>
  <si>
    <t>Santa Clarita</t>
  </si>
  <si>
    <t>BRIDGE NO. PM00233,  Bridge Preventive Maintenance Program (BPMP), various bridges in the City of Santa Clarita.  See Caltrans Local Assistance HBP website for backup list of projects.</t>
  </si>
  <si>
    <t>Alameda</t>
  </si>
  <si>
    <t>Fremont</t>
  </si>
  <si>
    <t>BRIDGE NO. PM00234,  Bridge Preventive Maintenance Program (BPMP), various bridges in the City of Fremont.  See Caltrans Local Assistance HBP website for backup list of projects.</t>
  </si>
  <si>
    <t>Redlands</t>
  </si>
  <si>
    <t>BRIDGE NO. PM00235,  Bridge Preventive Maintenance Program (BPMP), various bridges in the City of Redlands. See Caltrans Local Assistance HBP website for backup list of projects.</t>
  </si>
  <si>
    <t>BRIDGE NO. PM00237,  Bridge Preventive Maintenance Program (BPMP), various bridges in the County of Tulare. See Caltrans Local Assistance HBP website for backup list of projects.</t>
  </si>
  <si>
    <t>5946(211)</t>
  </si>
  <si>
    <t>Chico</t>
  </si>
  <si>
    <t>BRIDGE NO. 12C0066, GUYNN RD, OVER LINDO CHANNEL, JUST N OF W LINDO AVE.    Replace the existing 1 lane structurally deficient bridge with a new 2 lane bridge.  11/2/2010:  Toll Credits programmed for PE, R/W, &amp; CON.</t>
  </si>
  <si>
    <t>5037(023)</t>
  </si>
  <si>
    <t>10/21/2025 Fermin Sandoval:  E76 waiting for EPSP or Post programming approval from HQ.</t>
  </si>
  <si>
    <t>Colton</t>
  </si>
  <si>
    <t>BRIDGE NO. 54C0077, LA CADENA DR OVER SANTA ANA RIVER, 1.5 MI SOUTH OF I-10.    Replace existing 4-lane bridge with 4-lane bridge with minor seismic funds.</t>
  </si>
  <si>
    <t>5065(014)</t>
  </si>
  <si>
    <t>BRIDGE NO. 42C0175, E MANNING AVE, OVER TRAVERS CREEK, 0.6 MI W ALTA AVE.  Replace 2 lane bridge with 4 lane bridge that will be striped for 2 lanes only.</t>
  </si>
  <si>
    <t>5942(198)</t>
  </si>
  <si>
    <t>Sacramento County</t>
  </si>
  <si>
    <t>BRIDGE NO. 24C0361, ELVERTA RD, OVER NORTH CHANNEL DRY CREEK, BTWN 28TH ST GBSN RN PK R.    Replace 2 lane bridge with 6 lane bridge. Other federal funds are on this project and must be programmed in the FTIP.</t>
  </si>
  <si>
    <t>5924(119)</t>
  </si>
  <si>
    <t>BRIDGE NO. 54C0101, MT VERNON AVE OVER UP RR &amp; AMTRAK, 0.1 MI S/O I-10.    Bridge Rehabilitation, widen from two lanes to four lanes with shoulders and sidewalk (Mixed funding with LSSRP) (Capacity increasing must be in RTP).</t>
  </si>
  <si>
    <t>5065(023)</t>
  </si>
  <si>
    <t>BRIDGE NO. 10C0111, HILL ROAD OVER MILL CREEK, 2.0 MI E FAIRBANKS RD.   Replace existing 1-lane bridge with new 2-lane bridge.  8/2/2010:  Toll Credits programmed for PE, R/W, &amp; CON.</t>
  </si>
  <si>
    <t>5910(084)</t>
  </si>
  <si>
    <t>Imperial</t>
  </si>
  <si>
    <t>Imperial County</t>
  </si>
  <si>
    <t>BRIDGE NO. 58C0014, FORRESTER ROAD OVER WESTSIDE MAIN CANAL, 0.6M N/O KEYSTONE RD.    Replace existing two lane bridge with a new two lane bridge.  Minor seismic retrofit funds.</t>
  </si>
  <si>
    <t>5958(094)</t>
  </si>
  <si>
    <t>BRIDGE NO. 54C0379, BARTON RD, OVER UP RR, 0.25 MI W ROUTE 215.    Replace 2 lane bridge with new 2 lane Asphalt roadway, Minor seismic contribution. The City of Colton will be the implementing agency for design and construction.</t>
  </si>
  <si>
    <t>5421(002)</t>
  </si>
  <si>
    <t>Siskiyou</t>
  </si>
  <si>
    <t>Dunsmuir</t>
  </si>
  <si>
    <t>BRIDGE NO. 02C0076, BUTTERFLY AVE, OVER SACRAMENTO RIVER, JUST E SACRAMENTO AVE.    Replace Bridge. 4/5/2010:  Toll Credits programmed for PE, RW &amp; Con.  10/17/2016:  Toll credits used for R/W and Con.</t>
  </si>
  <si>
    <t>5183(007)</t>
  </si>
  <si>
    <t>Pasadena</t>
  </si>
  <si>
    <t>BRIDGE NO. 53C1041, HOLLY STREET OVER ARROYO BL &amp; ARROYO SECO, 0.2 MI W VENTURA FWY.    Bridge rehabilitation and voluntary seismic retrofit for historic bridge. (No added capacity)  2/12/2013:  Toll Credits programmed for PE &amp; CON.  5/13/2021:  Toll credits used for R/W.</t>
  </si>
  <si>
    <t>5064(078)</t>
  </si>
  <si>
    <t>BRIDGE NO. 46C0263, AVENUE 174 OVER FRIANT-KERN CANAL, 0.3 MI WEST OF ROAD 232.    Replace 2 Lane Bridge with 2 Lane Bridge  3/12/2012:  Toll Credits programmed for PE, R/W, &amp; CON.</t>
  </si>
  <si>
    <t>5946(140)</t>
  </si>
  <si>
    <t>BRIDGE NO. 55C0177, SILVERADO CANYN RD OVER SILVERADO CANYON CREEK, 4.4 MI. E/O SANTIAGO ROAD.    Replace existing two lane bridge with two lane bridge.  7/6/2016:  Toll credits used for PE.  Toll credits used for CON.</t>
  </si>
  <si>
    <t>5955(096)</t>
  </si>
  <si>
    <t>BRIDGE NO. 19C0145, HAINES RD, OVER WISE CANAL, 0.45M NORTH OF BELL RD.     Replace existing 2 lane bridge with a new 2 lane bridge  4/1/2010:  Toll Credits programmed for PE, R/W, &amp; Con.</t>
  </si>
  <si>
    <t>5919(076)</t>
  </si>
  <si>
    <t>BRIDGE NO. 14C0049, WOLF CREEK ROAD OVER WOLF CREEK, IN SPRING VALLEY LAKE DEV.   Replace 1-lane bridge with 2-lane bridge.  11/5/2013:  Toll Credits programmed for PE, R/W, &amp; CON.</t>
  </si>
  <si>
    <t>5914(095)</t>
  </si>
  <si>
    <t>Redwood City</t>
  </si>
  <si>
    <t>BRIDGE NO. 35C0074R, BRIDGE DR PARKWAY OVER MARINE WORLD LAGOON, EAST OF MARINE WORLD PKWY.    Preventive Maintenance.</t>
  </si>
  <si>
    <t>5029(025)</t>
  </si>
  <si>
    <t>BRIDGE NO. 35C0074L, BRIDGE DR PARKWAY OVER MARINE WORLD LAGOON, EAST OF MARINE WORLD PKWY.    Preventive Maintenance.</t>
  </si>
  <si>
    <t>5029(024)</t>
  </si>
  <si>
    <t>BRIDGE NO. 53C0209, 2ND ST OVER MARINE STADIUM &amp; APPIAN, 0.3 MI W/O PACFC CST HWY.   Bridge Rehabilitation. Rehabilitation, replace concrete deck and barrier rail. (No added capacity)</t>
  </si>
  <si>
    <t>5108(197)</t>
  </si>
  <si>
    <t>BRIDGE NO. 29C0038, ESCALON-BELLOTA RD OVER LITTLE JOHNS CREEK, 0.3 MI S/O SR 4.  Replace 2-lane bridge with a wider 2-lane bridge (No Added Lane Capacity).</t>
  </si>
  <si>
    <t>5929(238)</t>
  </si>
  <si>
    <t>BRIDGE NO. 51C0294, CARPINTERIA ST OVER SYCAMORE CREEK, BTWN SOLEDAD &amp; CANADA ST.    Replace 2-lane bridge with 2-lane bridge.</t>
  </si>
  <si>
    <t>5007(082)</t>
  </si>
  <si>
    <t>Shasta</t>
  </si>
  <si>
    <t>Shasta Lake</t>
  </si>
  <si>
    <t>BRIDGE NO. 06C0060, CASCADE BLVD OVER MOODY CREEK, 0.1 MI N SR 151.   Replace 2-lane bridge. (No added lane capacity).</t>
  </si>
  <si>
    <t>5474(015)</t>
  </si>
  <si>
    <t>Solano</t>
  </si>
  <si>
    <t>Vacaville</t>
  </si>
  <si>
    <t>BRIDGE NO. 23C0236, ALDRIDGE RD OVER PUTAH SOUTH CANAL, 500 W EUBANKS DR .
10/22/2015: Replace existing 2-lane bridge with new 2-lane bridge. No added capacity.  5/9/2012:  Toll Credits programmed for PE, R/W, &amp; CON.</t>
  </si>
  <si>
    <t>5094(065)</t>
  </si>
  <si>
    <t>Inyo</t>
  </si>
  <si>
    <t>Inyo County</t>
  </si>
  <si>
    <t>BRIDGE NO. 48C0011, CARROLL CRK RD OVER LOS ANGELES AQUEDUCT, 0.4 MI W OF RTE 395 JCT.    Bridge replacement. No adding lane capacity.  9/3/2010:  Toll Credits programmed for PE &amp; CON.  9/20/2012:  Toll credits used for R/W.</t>
  </si>
  <si>
    <t>5948(074)</t>
  </si>
  <si>
    <t>Redding</t>
  </si>
  <si>
    <t>BRIDGE NO. 06C0307, CANYON RD OVER A.C.I.D. CANAL, 0.2 MI SW OF SR 273.   Bridge rehabilitation and widening. (No added capacity)</t>
  </si>
  <si>
    <t>5068(037)</t>
  </si>
  <si>
    <t>San Luis Obispo</t>
  </si>
  <si>
    <t>San Luis Obispo County</t>
  </si>
  <si>
    <t>BRIDGE NO. 49C0147, HUASNA TOWNSITE RD OVER HUASNA RIVER, 3.1 MI SE OF HUASNA. Replace 1 lane bridge with 2 lane bridge.  10/7/2016:  Toll Credits programmed for PE, R/W, &amp; CON.  10/19/2021:  Toll credits for PE, R/W, and CON deleted.  7/21/2022:  Toll Credits programmed for PE, R/W, &amp; CON. Not capacity increasing.</t>
  </si>
  <si>
    <t>5949(183)</t>
  </si>
  <si>
    <t>11/2/2025 Roberta Jensen:  Funds Reserved, waiting for transmittal to FHWA.</t>
  </si>
  <si>
    <t>BRIDGE NO. 19C0130, DALBY RD OVER YANKEE SLOUGH, JUST WEST OF DOWD RD.    Replace an existing 2-lane bridge with a new 2-lane bridge - no added lane capacity.  3/18/2018:Toll Credits programmed for PE, R/W, &amp; CON.  10/13/2021 Toll credits for PE, R/W &amp; CON deleted.  7/21/2022:  Toll Credits programmed for PE, R/W, &amp; CON.</t>
  </si>
  <si>
    <t>5919(154)</t>
  </si>
  <si>
    <t>BRIDGE NO. 16C0006, WALDO ROAD, OVER DRY CREEK .  Replace the existing one lane truss bridge with a new two lane bridge (not capacity increasing).  11/1/2010:  Toll Credits programmed for PE, R/W, &amp; CON.</t>
  </si>
  <si>
    <t>5916(092)</t>
  </si>
  <si>
    <t>BRIDGE NO. 49C0346 &amp; 49C0052, RIVER RD, OVER HUER HUERO CREEK.    Replace 2-lane timber bridge with 2-lane bridge.</t>
  </si>
  <si>
    <t>5949(195)</t>
  </si>
  <si>
    <t>11/3/2025 DLA-Admin:  E76 process complete.</t>
  </si>
  <si>
    <t>BRIDGE NO. 41C0155, CLARK STREET, OVER M.I.D. CANAL, 0.1 MI WEST OF ROAD 26.0.    Replace 2-lane timber bridge with 2-lane bridge.</t>
  </si>
  <si>
    <t>5157(129)</t>
  </si>
  <si>
    <t>Nevada</t>
  </si>
  <si>
    <t>Nevada County</t>
  </si>
  <si>
    <t>BRIDGE NO. 17C0057, ROCK CREEK RD, OVER ROCK CREEK, 1 MI E OF RECTOR RD.    Replace 1-lane timber bridge with 2-lane bridge. Not capacity increasing.</t>
  </si>
  <si>
    <t>BRIDGE NO. 16C0075, ELLIS RD OVER SIMMERLY SLOUGH, 1.0 MI E OF SH 70.    Replace existing 2 lane bridge with a 2 lane bridge. Darlene Wulff, 10/16/2017 7:52:28 AM.  3/18/2018:  Toll Credits programmed for PE, R/W, &amp; CON.</t>
  </si>
  <si>
    <t>5916(131)</t>
  </si>
  <si>
    <t>BRIDGE NO. 14C0022, BRIDGE ARBOR N RD OVER CLOVER CREEK, SOUTH OF SR 20 IN UPER LK.    Bridge replacement, no added lanes.  6/16/2011:  Toll Credits programmed for PE, R/W, &amp; CON.</t>
  </si>
  <si>
    <t>5914(076)</t>
  </si>
  <si>
    <t>BRIDGE NO. 30C0049, DOGTOWN ROAD OVER SAN DOMINGO CREEK, 4.5 MI. NE/0 SR 49.  Replace one-lane bridge with a standard 2-lane bridge.  No added lane capacity.  9/22/2010:  Toll Credits programmed for PE, R/W, &amp; CON.</t>
  </si>
  <si>
    <t>5930(062)</t>
  </si>
  <si>
    <t>BRIDGE NO. 54C0239, NAT TRAILS HWY OVER AVON WASH, 9.5 MI E OF CRUCERO RD.  Replace 2-lane timber bridge with 2-lane bridge.</t>
  </si>
  <si>
    <t>BRIDGE NO. 53C0024, RAVENNA DR OVER RIVO ALTO CANAL, 0.1MI S/O 2ND ST.  Replace 2-lane bridge with 2-lane bridge.</t>
  </si>
  <si>
    <t>San Anselmo</t>
  </si>
  <si>
    <t>BRIDGE NO. 27C0079, CENTER BLVD OVER SAN ANSELMO CREEK, AT SYCAMORE AVE.    Bridge Replacement.  Replace existing 2 lane bridge with 3 lane bridge.</t>
  </si>
  <si>
    <t>5159(026)</t>
  </si>
  <si>
    <t>BRIDGE NO. 19C0084, WATT/CNTR JOINT AV OVER DRY CREEK, 0.4 MI N OF P.F.E. RD.    Replace existing 2 lane bridge with a 4 lane bridge.  On system toll credits (RSTP) added to R/W and CON phases, these other Federal Funds on project must be programmed in MTIP. High Cost Project Agreement required.</t>
  </si>
  <si>
    <t>5919(115)</t>
  </si>
  <si>
    <t>BRIDGE NO. 12C0022, OROVILLE GRIDLEY H OVER FEATHER RIVER, 1 MI E OF LARKIN RD.  Standalone Scour Countermeasure Project.</t>
  </si>
  <si>
    <t>BRIDGE NO. 38C0231, MILTON ROAD OVER ROCK CREEK TRIBUTARY, 3.7 MI. N/O SR 4.  Replace 2-lane bridge with a standard 2-lane bridge.</t>
  </si>
  <si>
    <t>5938(201)</t>
  </si>
  <si>
    <t>BRIDGE NO. 38C0257, COOPERSTOWN ROAD OVER RYDBERG CREEK, 3.9 MI. NW/O LA GRANGE ROAD.  Replace 2-lane bridge with a standard 2-lane bridge.  9/28/2010:  Toll Credits programmed for PE &amp; CON.  7/23/2013:  Toll credits used for R/W.</t>
  </si>
  <si>
    <t>5938(194)</t>
  </si>
  <si>
    <t>BRIDGE NO. 04C0187, BUTLER VALLEY RD, OVER MAPLE CREEK, 0.2 MI W/O MAPLE CRK RD.  Standalone Scour Countermeasure Project.</t>
  </si>
  <si>
    <t>BRIDGE NO. 04C0203, FIELDBROOK RD OVER SQUAW CREEK, 2.9 MI N/E OF RTE 299.   Standalone Scour Countermeasure Project.</t>
  </si>
  <si>
    <t>BRIDGE NO. 38C0269, LAKE ROAD OVER PEASLEE CREEK, 2.6 MI W JCT YOSEMITE BLV.    Stand alone scour countermeasure project.</t>
  </si>
  <si>
    <t>5938(290)</t>
  </si>
  <si>
    <t>BRIDGE NO. 38C0106, EAST AVENUE OVER T.I.D. MAIN CANAL, 0.5 MI E/O SANTA FE AVE.    Stand alone scour countermeasure project.</t>
  </si>
  <si>
    <t>5938(289)</t>
  </si>
  <si>
    <t>Sonoma</t>
  </si>
  <si>
    <t>Sonoma County</t>
  </si>
  <si>
    <t xml:space="preserve">BRIDGE NO. 20C0433, KING RIDGE RD, OVER BIG AUSTIN CREEK, 2.3 MI N FORT ROSS RD.   Replace one lane bridge to two-lane bridge 4/1/2010:  Toll Credits programmed for PE, R/W, &amp; Con. 
</t>
  </si>
  <si>
    <t>5920(146)</t>
  </si>
  <si>
    <t>BRIDGE NO. 38C0262, PIONEER AVENUE, OVER LONE TREE CREEK, 100FT S/O FREELOVE ROAD.  Replace existing functionally obsolete 2-lane bridge with a standard 2-lane bridge (No Added Lane Capacity).  10/12/2016:  Toll Credits programmed for PE, R/W, &amp; CON.</t>
  </si>
  <si>
    <t>5938(261)</t>
  </si>
  <si>
    <t>BRIDGE NO. 04C0175, CENTERVILLE ROAD OVER FLEENER CREEK, 2.3 MI WEST OF POOLE RD. Standalone Scour Countermeasure Project.</t>
  </si>
  <si>
    <t>Lincoln</t>
  </si>
  <si>
    <t xml:space="preserve">BRIDGE NO. 19 0059/19C0254,  McBEAN PARK DR OVER AUBURN RAVINE, E of EAST AVE.  Replace existing 2 lane bridge. with a three lane bridge. Toll Credits programmed for RW utilizing BIC credit earned.
</t>
  </si>
  <si>
    <t>5089(021)</t>
  </si>
  <si>
    <t>Sutter</t>
  </si>
  <si>
    <t>Sutter County</t>
  </si>
  <si>
    <t>BRIDGE NO. 18C0113, HOWSLEY RD, OVER PLEASANT GROVE CRK CANAL, AT NATOMAS RD.    Replace 2 lane bridge. No added capacity.  Other Federal Funds must be programmed in FTIP.</t>
  </si>
  <si>
    <t>5918(101)</t>
  </si>
  <si>
    <t>El Dorado</t>
  </si>
  <si>
    <t>El Dorado County</t>
  </si>
  <si>
    <t>BRIDGE NO. 25C0090, GRIZZLY FLAT ROAD OVER STEELY FK COSUMNES RIVER, 7.0 MI E OF MT AUKUM RD.    Replace 2-lane bridge with 2-lane bridge.</t>
  </si>
  <si>
    <t>BRIDGE NO. 27C0094, SAUNDERS AVE OVER SAN ANSELMO CREEK, IN SAN ANSELMO.  Replace 2-lane bridge with 2-lane bridge.</t>
  </si>
  <si>
    <t>5159(028)</t>
  </si>
  <si>
    <t>BRIDGE NO. 36C0135, FOREST HILL DR OVER BEAR CREEK, 0.2 MI W BEAR CREEK RD.    Replace 2-lane bridge with 2-lane bridge  6/8/2011:  Toll Credits programmed for PE, R/W, &amp; CON.</t>
  </si>
  <si>
    <t>5936(095)</t>
  </si>
  <si>
    <t>BRIDGE NO. 56C0099, RAILROAD AVE OVER FORNAT WASH, 2.9 MI. W/O VERBENIA AVE.    Replace existing two lane bridge with two lane bridge.  10/9/2012:  Toll Credits programmed for PE, R/W, &amp; CON.</t>
  </si>
  <si>
    <t>5956(228)</t>
  </si>
  <si>
    <t>San Diego County</t>
  </si>
  <si>
    <t>BRIDGE NO. 57C0344, LAWSON VALLEY RD, OVER LAWSON CREEK, 3.4 MI E OF SKYLINE TRUCK.  Bridge Replacement (HBP). No added lane capacity.  4/1/2010:  Toll Credits programmed for PE, R/W, &amp; Con.</t>
  </si>
  <si>
    <t>5957(090)</t>
  </si>
  <si>
    <t>Contra Costa County</t>
  </si>
  <si>
    <t xml:space="preserve">BRIDGE NO. 28C0383, SECOND AVE SOUTH OVER GRAYSON CREEK, JUST W CONTRA COSTA BLVD.    Replace 2-lane bridge with 2-lane bridge. Scope not clear.
</t>
  </si>
  <si>
    <t>5928(187)</t>
  </si>
  <si>
    <t>BRIDGE NO. 53C0967, LTTLE TUJUNGA CYN OVER BUCK CANYON, 6 MI N OF FOOTHILL BLVD.    Replace existing 2 lane bridge with 2 lane bridge.  8/13/2010:  Toll Credits programmed for PE &amp; CON.  4/26/2018:  Toll credits for CON deleted.</t>
  </si>
  <si>
    <t>5953(623)</t>
  </si>
  <si>
    <t>BRIDGE NO. 10C0095, MOUNTAIN VIEW RD OVER RANCHERIA CREEK, 4.0 MI E/O RTE 128.   Standalone Bridge Preventive Maintenance.</t>
  </si>
  <si>
    <t>Yolo</t>
  </si>
  <si>
    <t>Yolo County</t>
  </si>
  <si>
    <t>BRIDGE NO. 22C0127, C.R. #96 OVER DRY SLOUGH, 0.45 MI N OF C.R. #31.    Replace two lane bridge with two lane bridge. Toll Credits programmed for PE, R/W, &amp; CON.</t>
  </si>
  <si>
    <t>5922(104)</t>
  </si>
  <si>
    <t>BRIDGE NO. 39C0310, MERCED AVENUE OVER TURLOCK IRRIGATION DISTRICT (TID) LATERAL #6, 1.35 MI. S/O SR 99.  Replace existing 2-lane bridge with a wider 2 lane bridge.</t>
  </si>
  <si>
    <t>5939(102)</t>
  </si>
  <si>
    <t>BRIDGE NO. 56C0255, 35TH AVENUE, OVER PALO VERDE LAGOON, 1.5 MI. E/O RTE. 78 HWY. Rehabilitate existing 2-lane bridge. Not capacity increasing. Scope not clear</t>
  </si>
  <si>
    <t>Mariposa</t>
  </si>
  <si>
    <t>Mariposa County</t>
  </si>
  <si>
    <t>BRIDGE NO. 40C0053, SCHOOL HOUSE ROAD OVER OWENS CREEK, 0.9 SE/O SR 140.  Replace existing 2-lane with 2 lane bridge. 05/23/2017:  Toll Credits programmed for PE, R/W, &amp; CON.</t>
  </si>
  <si>
    <t>5940(113)</t>
  </si>
  <si>
    <t>Bell</t>
  </si>
  <si>
    <t>BRIDGE NO. 53C0159, GAGE AVE, OVER LOS ANGELES RIVER, 500 W/O LONG BEACH FWY.   Rehabilitate bridge.   Widen existing 4 lane bridge to include standard lane width, shoulder and sidewalk. (No added capacity)</t>
  </si>
  <si>
    <t>5272(016)</t>
  </si>
  <si>
    <t>BRIDGE NO. 04C0189, MATTOLE ROAD, OVER MATTOLE RIVER, 8.0 MI N/O HONEYDEW.    Rehabilitate existing bridge.</t>
  </si>
  <si>
    <t>BRIDGE NO. 04C0241, MATTOLE RD OVER DRY CREEK, 1 MI S/O SINGLEY CREEK.    Standalone Paint Bridge.</t>
  </si>
  <si>
    <t>BRIDGE NO. 27C0100, BRIDGE AVE OVER SAN ANSELMO CREEK, 80M SW OF SIR FRANCIS DRK.    Replace 2-lane bridge with 2-lane bridge.</t>
  </si>
  <si>
    <t>Alameda County</t>
  </si>
  <si>
    <t>BRIDGE NO. 33C0160, CENTER ST, OVER SAN LORENZO CREEK, 0.3 MI S OF GROVE WAY.    Replace 2-lane bridge with 2-lane bridge</t>
  </si>
  <si>
    <t>5933(176)</t>
  </si>
  <si>
    <t>BRIDGE NO. 04C0061, MAPLE CREEK RD OVER MAPLE CREEK, 12.5 MI SE OF KORBEL.    Rehabilitate existing bridge. Not capacity increasing.</t>
  </si>
  <si>
    <t>BRIDGE NO. 32C0028, DRAPER MINE RD, OVER CURTIS CREEK, 1 MI S FROM SH 108.  Replace 2-lane bridge with a standard 2-lane bridge.  4/5/2010:  Toll Credits programmed for R/W &amp; Con.</t>
  </si>
  <si>
    <t>5932(038)</t>
  </si>
  <si>
    <t>BRIDGE NO. 30C0051, DOGTOWN RD OVER INDIAN CREEK, 8.6 MI N OF SR 49.  Replace existing one-lane bridge with a standard 2-lane bridge.  No added lane capacity.  9/20/2011:  Toll Credits programmed for PE, R/W, &amp; CON.</t>
  </si>
  <si>
    <t>5930(074)</t>
  </si>
  <si>
    <t>BRIDGE NO. 39C0286, ATWATER JORDAN ROAD OVER ATWATER CANAL, 0.3 MI. W/O CENTRAL AVENUE.  Replace existing 2-lane bridge. 10/8/2013:  Toll Credits programmed for PE, R/W, &amp; CON.</t>
  </si>
  <si>
    <t>5939(101)</t>
  </si>
  <si>
    <t>Ceres</t>
  </si>
  <si>
    <t>BRIDGE NO. 38C0222, SERVICE ROAD OVER T.I.D. CERES MAIN CANAL, 80 W/O MOORE ROAD.    Rehabilitate existing 2-lane bridge.</t>
  </si>
  <si>
    <t>5241(083)</t>
  </si>
  <si>
    <t>10/31/2025 Jesus Serrano:  E76 received and under eligibility review in District.</t>
  </si>
  <si>
    <t>BRIDGE NO. 53C0208, ORANGE AVE &amp; HILL S, OVER ORANGE AVE OH (SPTCO), 1/2 MI S WILLOW ST.    Rehabilitate existing bridge - replace deck and bridge rails. Not capacity increasing. Scope not clear.</t>
  </si>
  <si>
    <t>BRIDGE NO. 46C0225, AVENUE 432 OVER FRIANT-KERN CANAL, AT ROAD 144.    Rehabilitate 2-lane bridge. Not capacity increasing. Scope not clear.</t>
  </si>
  <si>
    <t>5946(224)</t>
  </si>
  <si>
    <t>BRIDGE NO. 14C0015, FIRST STREET OVER CLOVER CREEK, 0.1 MI E MAIN ST UPER LK.    Replace existing two lane bridge with new two lane bridge wide enough to accommodate traffic lanes, shoulders and sidewalks.  No added capacity.  1/17/2012:  Toll Credits programmed for PE, R/W, &amp; CON.</t>
  </si>
  <si>
    <t>5914(079)</t>
  </si>
  <si>
    <t>Siskiyou County</t>
  </si>
  <si>
    <t>BRIDGE NO. 02C0016, SALMON RIVER ROAD OVER SALMON RIVER, 13.2 MI W/O SAWYERS BAR R.    Bridge Rehabilitation.  Substructure repair and seismic retrofit, no added capacity.</t>
  </si>
  <si>
    <t>5902(080)</t>
  </si>
  <si>
    <t>Kern</t>
  </si>
  <si>
    <t>Kern County</t>
  </si>
  <si>
    <t>BRIDGE NO. 50C0195, FAYE RANCH RD, OVER SOUTH FORK KERN RIVER, 0.6 MI N OF RTE 178. Standalone Bridge Preventive Maintenance.</t>
  </si>
  <si>
    <t>5950(537)</t>
  </si>
  <si>
    <t>BRIDGE NO. 29C0318, VAN ALLEN RD OVER SSJID CANAL, 0.2 MI N OF RIVER RD.   Standalone Bridge Preventive Maintenance.</t>
  </si>
  <si>
    <t>5929(344)</t>
  </si>
  <si>
    <t>10/29/2025 Jesus Serrano:  E76 received and under eligibility review in District.</t>
  </si>
  <si>
    <t>BRIDGE NO. 28C0495, BRIONES VALLEY RD OVER BRIONES VALLEY CREEK, 2.9 MI. W. DEER VALLEY RD.    Standalone Paint Bridge.</t>
  </si>
  <si>
    <t>5928(188)</t>
  </si>
  <si>
    <t>Encinitas</t>
  </si>
  <si>
    <t>BRIDGE NO. 57C0210, CAMINO DEL MAR OVER SAN ELIJO LAGOON, 1.8MI N/O LOMAS SANTA FE.    Rehabilitate existing 4-lane bridge. Not capacity increasing.</t>
  </si>
  <si>
    <t>5446(039)</t>
  </si>
  <si>
    <t>Industry</t>
  </si>
  <si>
    <t>BRIDGE NO. 53C1485, ANAHEIM-PUENTE RD OVER SAN JOSE CRK, 0.3MI W/O AZUSA AVE.   Standalone Bridge Preventive Maintenance.</t>
  </si>
  <si>
    <t>BRIDGE NO. 14C0102, WITTER SPRINGS RD OVER COOPER CREEK, WITTER SPR RD E/O EAST RD.    Bridge Replacement.  Replace 2 lane bridge with 2 lane bridge.  7/31/2013:  Toll Credits programmed for PE, R/W, &amp; CON.</t>
  </si>
  <si>
    <t>5914(110)</t>
  </si>
  <si>
    <t>BRIDGE NO. 29C0307, BUCKMAN ROAD OVER DUCK CREEK, 0.8 MI N/O SR 4.  Replace 1-lane timber bridge with a wider 1-lane bridge. 3/7/2011:  Toll Credits programmed for PE &amp; CON.</t>
  </si>
  <si>
    <t>5929(241)</t>
  </si>
  <si>
    <t>San Rafael</t>
  </si>
  <si>
    <t>BRIDGE NO. 27C0077, LINCOLN AVE, OVER SAN RAFAEL CREEK, IN SAN RAFAEL.   Standalone Bridge Preventive Maintenance. Scope not clear.</t>
  </si>
  <si>
    <t>5043(051)</t>
  </si>
  <si>
    <t>BRIDGE NO. 06C0341, GIRVAN RD OVER OLNEY CREEK, 0.6 MI E OF SH 273.   Replace two-lane bridge with two-lane bridge.  No added lane capacity.</t>
  </si>
  <si>
    <t>5068(039)</t>
  </si>
  <si>
    <t>BRIDGE NO. 56C0101, RAILROAD AVENUE OVER EAST CHANNEL STUBBE WASH, 0.2 MI. W/O VERBENIA AVE..    Replace two lane bridge with two lane bridge.  10/9/2012:  Toll Credits programmed for PE, R/W, &amp; CON.</t>
  </si>
  <si>
    <t>5956(229)</t>
  </si>
  <si>
    <t>BRIDGE NO. 04C0045, BLUE SLIDE ROAD OVER PRICE CREEK, 3.9 MI NW OF U.S.101.    Standalone Paint Bridge.</t>
  </si>
  <si>
    <t>Department of Water Resources</t>
  </si>
  <si>
    <t>BRIDGE NO. 12 0184, STATE ROUTE 162 OVER CANYON CREEK, 03-BUT-162-29.96.    Standalone Bridge Preventive Maintenance.</t>
  </si>
  <si>
    <t>6248(033)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</si>
</sst>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m/d/yy;@"/>
    <numFmt numFmtId="166" formatCode="mm/dd/yyyy"/>
    <numFmt numFmtId="167" formatCode="0.0%"/>
    <numFmt numFmtId="168" formatCode="_(&quot;$&quot;* #,##0.0_);_(&quot;$&quot;* \(#,##0.0\);_(&quot;$&quot;* &quot;-&quot;??_);_(@_)"/>
  </numFmts>
  <fonts count="8" x14ac:knownFonts="1">
    <font>
      <sz val="10"/>
      <color theme="1"/>
      <name val="Times New Roman"/>
      <family val="2"/>
      <scheme val="minor"/>
    </font>
    <font>
      <sz val="10"/>
      <color theme="1"/>
      <name val="Times New Roman"/>
      <family val="2"/>
      <scheme val="minor"/>
    </font>
    <font>
      <u/>
      <sz val="10"/>
      <color theme="10"/>
      <name val="Times New Roman"/>
      <family val="2"/>
    </font>
    <font>
      <b/>
      <sz val="10"/>
      <name val="Arial"/>
      <family val="2"/>
    </font>
    <font>
      <sz val="10"/>
      <name val="Times New Roman"/>
      <family val="2"/>
      <scheme val="minor"/>
    </font>
    <font>
      <b/>
      <sz val="10"/>
      <name val="Times New Roman"/>
      <family val="2"/>
      <scheme val="minor"/>
    </font>
    <font>
      <b/>
      <sz val="10"/>
      <name val="Times New Roman"/>
      <family val="1"/>
      <scheme val="minor"/>
    </font>
    <font>
      <sz val="12"/>
      <name val="Times New Roman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64">
    <xf numFmtId="0" fontId="0" fillId="0" borderId="0" xfId="0"/>
    <xf numFmtId="164" fontId="0" fillId="0" borderId="0" xfId="0" applyNumberFormat="1"/>
    <xf numFmtId="164" fontId="0" fillId="0" borderId="0" xfId="1" applyNumberFormat="1" applyFont="1" applyBorder="1"/>
    <xf numFmtId="0" fontId="2" fillId="0" borderId="0" xfId="3" applyAlignment="1" applyProtection="1"/>
    <xf numFmtId="0" fontId="0" fillId="0" borderId="0" xfId="2" applyNumberFormat="1" applyFont="1" applyBorder="1"/>
    <xf numFmtId="9" fontId="0" fillId="0" borderId="0" xfId="4" applyFont="1" applyBorder="1"/>
    <xf numFmtId="0" fontId="0" fillId="0" borderId="0" xfId="4" applyNumberFormat="1" applyFont="1" applyBorder="1"/>
    <xf numFmtId="0" fontId="0" fillId="0" borderId="0" xfId="2" applyNumberFormat="1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left" indent="1"/>
    </xf>
    <xf numFmtId="0" fontId="0" fillId="0" borderId="6" xfId="0" applyBorder="1" applyAlignment="1">
      <alignment horizontal="left"/>
    </xf>
    <xf numFmtId="164" fontId="0" fillId="0" borderId="7" xfId="0" applyNumberFormat="1" applyBorder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2" applyNumberFormat="1" applyFont="1" applyBorder="1" applyAlignment="1">
      <alignment wrapText="1"/>
    </xf>
    <xf numFmtId="0" fontId="0" fillId="0" borderId="0" xfId="0" applyAlignment="1">
      <alignment wrapText="1"/>
    </xf>
    <xf numFmtId="164" fontId="0" fillId="0" borderId="2" xfId="1" applyNumberFormat="1" applyFont="1" applyBorder="1" applyAlignment="1">
      <alignment horizontal="center" wrapText="1"/>
    </xf>
    <xf numFmtId="0" fontId="0" fillId="0" borderId="2" xfId="4" applyNumberFormat="1" applyFont="1" applyBorder="1" applyAlignment="1">
      <alignment horizontal="center" wrapText="1"/>
    </xf>
    <xf numFmtId="9" fontId="0" fillId="0" borderId="3" xfId="4" applyFont="1" applyBorder="1" applyAlignment="1">
      <alignment horizontal="center" wrapText="1"/>
    </xf>
    <xf numFmtId="167" fontId="0" fillId="0" borderId="2" xfId="4" applyNumberFormat="1" applyFont="1" applyBorder="1" applyAlignment="1">
      <alignment horizontal="center" wrapText="1"/>
    </xf>
    <xf numFmtId="167" fontId="0" fillId="0" borderId="0" xfId="4" applyNumberFormat="1" applyFont="1" applyBorder="1"/>
    <xf numFmtId="0" fontId="0" fillId="0" borderId="9" xfId="0" pivotButton="1" applyBorder="1"/>
    <xf numFmtId="9" fontId="0" fillId="0" borderId="7" xfId="0" applyNumberFormat="1" applyBorder="1"/>
    <xf numFmtId="9" fontId="0" fillId="0" borderId="2" xfId="4" applyFont="1" applyBorder="1" applyAlignment="1">
      <alignment horizontal="center" wrapText="1"/>
    </xf>
    <xf numFmtId="9" fontId="0" fillId="0" borderId="0" xfId="4" applyFont="1"/>
    <xf numFmtId="164" fontId="0" fillId="0" borderId="2" xfId="4" applyNumberFormat="1" applyFont="1" applyBorder="1" applyAlignment="1">
      <alignment horizontal="center" wrapText="1"/>
    </xf>
    <xf numFmtId="164" fontId="0" fillId="0" borderId="0" xfId="4" applyNumberFormat="1" applyFont="1" applyBorder="1"/>
    <xf numFmtId="0" fontId="0" fillId="0" borderId="2" xfId="0" applyBorder="1" applyAlignment="1">
      <alignment horizontal="center"/>
    </xf>
    <xf numFmtId="168" fontId="0" fillId="0" borderId="2" xfId="2" applyNumberFormat="1" applyFont="1" applyBorder="1" applyAlignment="1">
      <alignment horizontal="center" wrapText="1"/>
    </xf>
    <xf numFmtId="168" fontId="0" fillId="0" borderId="0" xfId="2" applyNumberFormat="1" applyFont="1" applyBorder="1"/>
    <xf numFmtId="164" fontId="0" fillId="0" borderId="2" xfId="2" applyNumberFormat="1" applyFont="1" applyBorder="1" applyAlignment="1">
      <alignment horizontal="center" wrapText="1"/>
    </xf>
    <xf numFmtId="164" fontId="0" fillId="0" borderId="0" xfId="2" applyNumberFormat="1" applyFont="1" applyBorder="1"/>
    <xf numFmtId="0" fontId="0" fillId="0" borderId="3" xfId="0" applyBorder="1" applyAlignment="1">
      <alignment horizontal="center"/>
    </xf>
    <xf numFmtId="0" fontId="0" fillId="0" borderId="2" xfId="0" applyBorder="1"/>
    <xf numFmtId="164" fontId="0" fillId="2" borderId="11" xfId="0" applyNumberFormat="1" applyFill="1" applyBorder="1"/>
    <xf numFmtId="0" fontId="3" fillId="0" borderId="0" xfId="0" applyFont="1" applyAlignment="1">
      <alignment horizontal="center" vertical="top" wrapText="1"/>
    </xf>
    <xf numFmtId="164" fontId="3" fillId="0" borderId="0" xfId="2" applyNumberFormat="1" applyFont="1" applyAlignment="1">
      <alignment horizontal="center" vertical="top" wrapText="1"/>
    </xf>
    <xf numFmtId="0" fontId="4" fillId="0" borderId="0" xfId="0" applyFont="1"/>
    <xf numFmtId="0" fontId="5" fillId="0" borderId="0" xfId="1" applyNumberFormat="1" applyFont="1" applyFill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6" fillId="0" borderId="0" xfId="0" applyFont="1" applyAlignment="1">
      <alignment horizontal="center"/>
    </xf>
    <xf numFmtId="0" fontId="4" fillId="0" borderId="0" xfId="0" applyFont="1" applyAlignment="1">
      <alignment vertical="top" wrapText="1"/>
    </xf>
    <xf numFmtId="49" fontId="5" fillId="0" borderId="0" xfId="0" applyNumberFormat="1" applyFont="1" applyAlignment="1">
      <alignment horizontal="center"/>
    </xf>
    <xf numFmtId="164" fontId="6" fillId="0" borderId="0" xfId="2" applyNumberFormat="1" applyFont="1" applyAlignment="1"/>
    <xf numFmtId="0" fontId="5" fillId="0" borderId="0" xfId="0" applyFont="1" applyAlignment="1">
      <alignment vertical="top" wrapText="1"/>
    </xf>
    <xf numFmtId="165" fontId="4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164" fontId="4" fillId="0" borderId="0" xfId="2" applyNumberFormat="1" applyFont="1" applyAlignment="1">
      <alignment vertical="top"/>
    </xf>
    <xf numFmtId="49" fontId="1" fillId="0" borderId="0" xfId="0" applyNumberFormat="1" applyFont="1" applyAlignment="1">
      <alignment horizontal="center" vertical="top"/>
    </xf>
    <xf numFmtId="0" fontId="0" fillId="0" borderId="0" xfId="0" applyAlignment="1">
      <alignment vertical="top"/>
    </xf>
    <xf numFmtId="164" fontId="1" fillId="0" borderId="0" xfId="2" applyNumberFormat="1" applyFont="1" applyAlignment="1">
      <alignment vertical="top"/>
    </xf>
    <xf numFmtId="164" fontId="0" fillId="0" borderId="0" xfId="2" applyNumberFormat="1" applyFont="1" applyAlignment="1">
      <alignment vertical="top"/>
    </xf>
    <xf numFmtId="164" fontId="7" fillId="0" borderId="0" xfId="2" applyNumberFormat="1" applyFont="1" applyAlignment="1">
      <alignment vertical="top"/>
    </xf>
    <xf numFmtId="49" fontId="0" fillId="0" borderId="0" xfId="0" applyNumberFormat="1" applyAlignment="1">
      <alignment horizontal="center" vertical="top"/>
    </xf>
    <xf numFmtId="166" fontId="1" fillId="0" borderId="0" xfId="0" applyNumberFormat="1" applyFont="1" applyAlignment="1">
      <alignment horizontal="center" vertical="top"/>
    </xf>
    <xf numFmtId="0" fontId="0" fillId="0" borderId="10" xfId="0" applyBorder="1"/>
    <xf numFmtId="2" fontId="1" fillId="0" borderId="0" xfId="0" applyNumberFormat="1" applyFont="1" applyAlignment="1">
      <alignment horizontal="center" vertical="top"/>
    </xf>
    <xf numFmtId="0" fontId="0" fillId="0" borderId="6" xfId="0" applyBorder="1" applyAlignment="1">
      <alignment horizontal="left" indent="1"/>
    </xf>
    <xf numFmtId="0" fontId="0" fillId="0" borderId="0" xfId="0" applyNumberFormat="1" applyBorder="1"/>
    <xf numFmtId="164" fontId="0" fillId="0" borderId="0" xfId="0" applyNumberFormat="1" applyBorder="1"/>
    <xf numFmtId="9" fontId="0" fillId="0" borderId="0" xfId="0" applyNumberFormat="1" applyBorder="1"/>
    <xf numFmtId="0" fontId="0" fillId="0" borderId="5" xfId="0" applyNumberFormat="1" applyBorder="1"/>
    <xf numFmtId="0" fontId="0" fillId="0" borderId="8" xfId="0" applyNumberFormat="1" applyBorder="1"/>
  </cellXfs>
  <cellStyles count="5">
    <cellStyle name="Comma" xfId="1" builtinId="3"/>
    <cellStyle name="Currency" xfId="2" builtinId="4"/>
    <cellStyle name="Hyperlink" xfId="3" builtinId="8"/>
    <cellStyle name="Normal" xfId="0" builtinId="0"/>
    <cellStyle name="Percent" xfId="4" builtinId="5"/>
  </cellStyles>
  <dxfs count="161"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font>
        <b/>
        <i val="0"/>
        <strike val="0"/>
        <color rgb="FFFF0000"/>
      </font>
      <fill>
        <patternFill>
          <bgColor rgb="FFFF0000"/>
        </patternFill>
      </fill>
    </dxf>
    <dxf>
      <font>
        <color theme="0"/>
      </font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border>
        <left style="thin">
          <color indexed="64"/>
        </left>
        <top style="thin">
          <color indexed="64"/>
        </top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top style="thin">
          <color indexed="64"/>
        </top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3" formatCode="0%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readingOrder="0"/>
    </dxf>
    <dxf>
      <alignment horizontal="center" readingOrder="0"/>
    </dxf>
    <dxf>
      <alignment horizontal="center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1</xdr:row>
      <xdr:rowOff>76198</xdr:rowOff>
    </xdr:from>
    <xdr:to>
      <xdr:col>12</xdr:col>
      <xdr:colOff>133349</xdr:colOff>
      <xdr:row>8</xdr:row>
      <xdr:rowOff>28575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90500" y="238123"/>
          <a:ext cx="6343649" cy="108585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Highway Bridge Program (HBP), FFY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25/26 Programmed Projects 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Reports</a:t>
          </a:r>
        </a:p>
        <a:p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If you have questions about the projects in this workbook, please contact your District Local Assistance Engineer from the below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web link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.  If you have questions or comments to improve this workbook, please contact Andy Chou at andy.chou@dot.ca.gov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or (279) 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599-8855.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n-US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am, Kamaljit@DOT" refreshedDate="45965.342247569446" createdVersion="8" refreshedVersion="8" minRefreshableVersion="3" recordCount="161" xr:uid="{78B415B3-0A6E-40CD-841D-3013A1F41802}">
  <cacheSource type="worksheet">
    <worksheetSource ref="A1:Q162" sheet="Project Status"/>
  </cacheSource>
  <cacheFields count="18">
    <cacheField name="District" numFmtId="2">
      <sharedItems count="12">
        <s v="01"/>
        <s v="02"/>
        <s v="03"/>
        <s v="04"/>
        <s v="05"/>
        <s v="06"/>
        <s v="07"/>
        <s v="08"/>
        <s v="09"/>
        <s v="10"/>
        <s v="11"/>
        <s v="12"/>
      </sharedItems>
    </cacheField>
    <cacheField name="County" numFmtId="49">
      <sharedItems/>
    </cacheField>
    <cacheField name="MPO/RTPA" numFmtId="49">
      <sharedItems count="22">
        <s v="Statewide Planning and Non MPO Regions"/>
        <s v="Shasta County Regional Transportation Planning Agency"/>
        <s v="Butte County Association Of Governments"/>
        <s v="Sacramento Area Council Of Governments"/>
        <s v="Metropolitan Transportation Commission"/>
        <s v="Association of Monterey Bay Area Governments"/>
        <s v="San Luis Obispo Council Of Governments"/>
        <s v="Santa Barbara County Association Of Governments"/>
        <s v="Council Of Fresno County Goverments"/>
        <s v="Kern County Council Of Governments"/>
        <s v="Madera County Transportation Commission"/>
        <s v="Tulare County Association Of Governments"/>
        <s v="Los Angeles County Metropolitan Transportation Auth."/>
        <s v="Ventura County Transportation Commission"/>
        <s v="Riverside County Transportation Commission"/>
        <s v="San Bernardino Associated Governments"/>
        <s v="Merced County Association Of Goverments"/>
        <s v="San Joaquin County Council Of Goverments"/>
        <s v="Stanislaus Area Association Of Governments"/>
        <s v="Imperial Valley Association of Governments"/>
        <s v="San Diego Association Of Governments"/>
        <s v="Orange County Transportation Authority"/>
      </sharedItems>
    </cacheField>
    <cacheField name="Responsible Agency" numFmtId="49">
      <sharedItems/>
    </cacheField>
    <cacheField name="Off Federal Aid Highways?_x000a_(Yes, No, or NHS)" numFmtId="49">
      <sharedItems count="3">
        <s v="No"/>
        <s v="Yes"/>
        <s v="NHS"/>
      </sharedItems>
    </cacheField>
    <cacheField name="Seismic Bond Funds" numFmtId="49">
      <sharedItems/>
    </cacheField>
    <cacheField name="Project Description" numFmtId="0">
      <sharedItems longText="1"/>
    </cacheField>
    <cacheField name="Federal Aid Project" numFmtId="0">
      <sharedItems containsBlank="1"/>
    </cacheField>
    <cacheField name="FFY 25/26 Federal Funds Programmed" numFmtId="164">
      <sharedItems containsSemiMixedTypes="0" containsString="0" containsNumber="1" minValue="7200" maxValue="70000000"/>
    </cacheField>
    <cacheField name="Current FFY Funds Obligated" numFmtId="164">
      <sharedItems containsString="0" containsBlank="1" containsNumber="1" containsInteger="1" minValue="0" maxValue="1600000"/>
    </cacheField>
    <cacheField name="Unobligated Balance" numFmtId="164">
      <sharedItems containsSemiMixedTypes="0" containsString="0" containsNumber="1" minValue="0" maxValue="70000000"/>
    </cacheField>
    <cacheField name="Shaded Means Needs Action" numFmtId="0">
      <sharedItems/>
    </cacheField>
    <cacheField name="PE Auth Date" numFmtId="166">
      <sharedItems containsNonDate="0" containsDate="1" containsString="0" containsBlank="1" minDate="2001-05-01T00:00:00" maxDate="2025-11-01T00:00:00"/>
    </cacheField>
    <cacheField name="R/W Auth Date" numFmtId="166">
      <sharedItems containsNonDate="0" containsDate="1" containsString="0" containsBlank="1" minDate="2011-07-19T00:00:00" maxDate="2025-09-19T00:00:00"/>
    </cacheField>
    <cacheField name="CON Auth Date" numFmtId="166">
      <sharedItems containsNonDate="0" containsDate="1" containsString="0" containsBlank="1" minDate="2018-11-15T00:00:00" maxDate="2025-09-16T00:00:00"/>
    </cacheField>
    <cacheField name="Date of Last Payment" numFmtId="166">
      <sharedItems containsNonDate="0" containsDate="1" containsString="0" containsBlank="1" minDate="2020-02-13T00:00:00" maxDate="2025-11-01T00:00:00"/>
    </cacheField>
    <cacheField name="Comments" numFmtId="0">
      <sharedItems containsBlank="1"/>
    </cacheField>
    <cacheField name="Percent Obligated" numFmtId="0" formula="'Current FFY Funds Obligated'/'FFY 25/26 Federal Funds Programmed'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1">
  <r>
    <x v="0"/>
    <s v="Humboldt"/>
    <x v="0"/>
    <s v="Humboldt County"/>
    <x v="0"/>
    <s v="No"/>
    <s v="BRIDGE NO. 04C0039, MAPLE CREEK RD, OVER CANYON CREEK, 7.25 MI S INTX SR 299.    Standalone Scour Countermeasure Project."/>
    <m/>
    <n v="31200"/>
    <m/>
    <n v="31200"/>
    <s v="Not Obligated"/>
    <m/>
    <m/>
    <m/>
    <m/>
    <m/>
  </r>
  <r>
    <x v="0"/>
    <s v="Humboldt"/>
    <x v="0"/>
    <s v="Humboldt County"/>
    <x v="0"/>
    <s v="No"/>
    <s v="BRIDGE NO. 04C0045, BLUE SLIDE ROAD OVER PRICE CREEK, 3.9 MI NW OF U.S.101.    Standalone Paint Bridge."/>
    <m/>
    <n v="25600"/>
    <m/>
    <n v="25600"/>
    <s v="Not Obligated"/>
    <m/>
    <m/>
    <m/>
    <m/>
    <m/>
  </r>
  <r>
    <x v="0"/>
    <s v="Humboldt"/>
    <x v="0"/>
    <s v="Humboldt County"/>
    <x v="0"/>
    <s v="No"/>
    <s v="BRIDGE NO. 04C0061, MAPLE CREEK RD OVER MAPLE CREEK, 12.5 MI SE OF KORBEL.    Rehabilitate existing bridge. Not capacity increasing."/>
    <m/>
    <n v="515200"/>
    <m/>
    <n v="515200"/>
    <s v="Not Obligated"/>
    <m/>
    <m/>
    <m/>
    <m/>
    <m/>
  </r>
  <r>
    <x v="0"/>
    <s v="Humboldt"/>
    <x v="0"/>
    <s v="Humboldt County"/>
    <x v="1"/>
    <s v="No"/>
    <s v="BRIDGE NO. 04C0175, CENTERVILLE ROAD OVER FLEENER CREEK, 2.3 MI WEST OF POOLE RD. Standalone Scour Countermeasure Project."/>
    <m/>
    <n v="10623.6"/>
    <m/>
    <n v="10623.6"/>
    <s v="Not Obligated"/>
    <m/>
    <m/>
    <m/>
    <m/>
    <m/>
  </r>
  <r>
    <x v="0"/>
    <s v="Humboldt"/>
    <x v="0"/>
    <s v="Humboldt County"/>
    <x v="0"/>
    <s v="No"/>
    <s v="BRIDGE NO. 04C0187, BUTLER VALLEY RD, OVER MAPLE CREEK, 0.2 MI W/O MAPLE CRK RD.  Standalone Scour Countermeasure Project."/>
    <m/>
    <n v="12800"/>
    <m/>
    <n v="12800"/>
    <s v="Not Obligated"/>
    <m/>
    <m/>
    <m/>
    <m/>
    <m/>
  </r>
  <r>
    <x v="0"/>
    <s v="Humboldt"/>
    <x v="0"/>
    <s v="Humboldt County"/>
    <x v="0"/>
    <s v="No"/>
    <s v="BRIDGE NO. 04C0189, MATTOLE ROAD, OVER MATTOLE RIVER, 8.0 MI N/O HONEYDEW.    Rehabilitate existing bridge."/>
    <m/>
    <n v="462400"/>
    <m/>
    <n v="462400"/>
    <s v="Not Obligated"/>
    <m/>
    <m/>
    <m/>
    <m/>
    <m/>
  </r>
  <r>
    <x v="0"/>
    <s v="Humboldt"/>
    <x v="0"/>
    <s v="Humboldt County"/>
    <x v="0"/>
    <s v="No"/>
    <s v="BRIDGE NO. 04C0203, FIELDBROOK RD OVER SQUAW CREEK, 2.9 MI N/E OF RTE 299.   Standalone Scour Countermeasure Project."/>
    <m/>
    <n v="12800"/>
    <m/>
    <n v="12800"/>
    <s v="Not Obligated"/>
    <m/>
    <m/>
    <m/>
    <m/>
    <m/>
  </r>
  <r>
    <x v="0"/>
    <s v="Humboldt"/>
    <x v="0"/>
    <s v="Humboldt County"/>
    <x v="0"/>
    <s v="No"/>
    <s v="BRIDGE NO. 04C0241, MATTOLE RD OVER DRY CREEK, 1 MI S/O SINGLEY CREEK.    Standalone Paint Bridge."/>
    <m/>
    <n v="7200"/>
    <m/>
    <n v="7200"/>
    <s v="Not Obligated"/>
    <m/>
    <m/>
    <m/>
    <m/>
    <m/>
  </r>
  <r>
    <x v="0"/>
    <s v="Lake"/>
    <x v="0"/>
    <s v="Lake County"/>
    <x v="1"/>
    <s v="No"/>
    <s v="BRIDGE NO. 14C0015, FIRST STREET OVER CLOVER CREEK, 0.1 MI E MAIN ST UPER LK.    Replace existing two lane bridge with new two lane bridge wide enough to accommodate traffic lanes, shoulders and sidewalks.  No added capacity.  1/17/2012:  Toll Credits programmed for PE, R/W, &amp; CON."/>
    <s v="5914(079)"/>
    <n v="3778000"/>
    <n v="0"/>
    <n v="3778000"/>
    <s v="Not Obligated"/>
    <d v="2012-04-20T00:00:00"/>
    <d v="2018-07-19T00:00:00"/>
    <m/>
    <d v="2025-04-11T00:00:00"/>
    <m/>
  </r>
  <r>
    <x v="0"/>
    <s v="Lake"/>
    <x v="0"/>
    <s v="Lake County"/>
    <x v="1"/>
    <s v="No"/>
    <s v="BRIDGE NO. 14C0022, BRIDGE ARBOR N RD OVER CLOVER CREEK, SOUTH OF SR 20 IN UPER LK.    Bridge replacement, no added lanes.  6/16/2011:  Toll Credits programmed for PE, R/W, &amp; CON."/>
    <s v="5914(076)"/>
    <n v="18000"/>
    <n v="0"/>
    <n v="18000"/>
    <s v="Not Obligated"/>
    <d v="2012-01-05T00:00:00"/>
    <d v="2016-07-20T00:00:00"/>
    <m/>
    <d v="2025-05-16T00:00:00"/>
    <m/>
  </r>
  <r>
    <x v="0"/>
    <s v="Lake"/>
    <x v="0"/>
    <s v="Lake County"/>
    <x v="1"/>
    <s v="No"/>
    <s v="BRIDGE NO. 14C0049, WOLF CREEK ROAD OVER WOLF CREEK, IN SPRING VALLEY LAKE DEV.   Replace 1-lane bridge with 2-lane bridge.  11/5/2013:  Toll Credits programmed for PE, R/W, &amp; CON."/>
    <s v="5914(095)"/>
    <n v="2016900"/>
    <n v="0"/>
    <n v="2016900"/>
    <s v="Not Obligated"/>
    <d v="2014-07-31T00:00:00"/>
    <d v="2021-03-18T00:00:00"/>
    <m/>
    <d v="2025-09-10T00:00:00"/>
    <m/>
  </r>
  <r>
    <x v="0"/>
    <s v="Lake"/>
    <x v="0"/>
    <s v="Lake County"/>
    <x v="1"/>
    <s v="No"/>
    <s v="BRIDGE NO. 14C0102, WITTER SPRINGS RD OVER COOPER CREEK, WITTER SPR RD E/O EAST RD.    Bridge Replacement.  Replace 2 lane bridge with 2 lane bridge.  7/31/2013:  Toll Credits programmed for PE, R/W, &amp; CON."/>
    <s v="5914(110)"/>
    <n v="792000"/>
    <n v="0"/>
    <n v="792000"/>
    <s v="Not Obligated"/>
    <d v="2017-02-07T00:00:00"/>
    <m/>
    <m/>
    <d v="2025-05-16T00:00:00"/>
    <m/>
  </r>
  <r>
    <x v="0"/>
    <s v="Lake"/>
    <x v="0"/>
    <s v="Lake County"/>
    <x v="1"/>
    <s v="No"/>
    <s v="BRIDGE NO. 14C0119, WITTER SPRINGS RD OVER COOPER CREEK, 2.2 MI NORTH OF SR 20.    Replace one lane bridge with two lane bridge.  6/22/2011:  Toll Credits programmed for PE, R/W, &amp; CON."/>
    <s v="5914(117)"/>
    <n v="100000"/>
    <n v="0"/>
    <n v="100000"/>
    <s v="Not Obligated"/>
    <d v="2012-01-05T00:00:00"/>
    <d v="2019-07-03T00:00:00"/>
    <d v="2022-03-07T00:00:00"/>
    <d v="2025-07-03T00:00:00"/>
    <m/>
  </r>
  <r>
    <x v="0"/>
    <s v="Mendocino"/>
    <x v="0"/>
    <s v="Mendocino County"/>
    <x v="1"/>
    <s v="Yes"/>
    <s v="BRIDGE NO. 10C0034, EUREKA HILL ROAD, OVER GARCIA RIVER, 4.9 MI W OF RTE 1.  LSSRP Seismic Retrofit  11/10/2010:  Toll credits used for R/W."/>
    <s v="5910(114)"/>
    <n v="22400"/>
    <n v="0"/>
    <n v="22400"/>
    <s v="Not Obligated"/>
    <d v="2001-05-01T00:00:00"/>
    <d v="2014-09-16T00:00:00"/>
    <d v="2022-06-28T00:00:00"/>
    <d v="2025-06-04T00:00:00"/>
    <m/>
  </r>
  <r>
    <x v="0"/>
    <s v="Mendocino"/>
    <x v="0"/>
    <s v="Mendocino County"/>
    <x v="1"/>
    <s v="No"/>
    <s v="BRIDGE NO. 10C0095, MOUNTAIN VIEW RD OVER RANCHERIA CREEK, 4.0 MI E/O RTE 128.   Standalone Bridge Preventive Maintenance."/>
    <m/>
    <n v="134565.6"/>
    <m/>
    <n v="134565.6"/>
    <s v="Not Obligated"/>
    <m/>
    <m/>
    <m/>
    <m/>
    <m/>
  </r>
  <r>
    <x v="0"/>
    <s v="Mendocino"/>
    <x v="0"/>
    <s v="Mendocino County"/>
    <x v="1"/>
    <s v="No"/>
    <s v="BRIDGE NO. 10C0111, HILL ROAD OVER MILL CREEK, 2.0 MI E FAIRBANKS RD.   Replace existing 1-lane bridge with new 2-lane bridge.  8/2/2010:  Toll Credits programmed for PE, R/W, &amp; CON."/>
    <s v="5910(084)"/>
    <n v="7873700"/>
    <n v="0"/>
    <n v="7873700"/>
    <s v="Not Obligated"/>
    <d v="2011-03-22T00:00:00"/>
    <d v="2021-05-10T00:00:00"/>
    <m/>
    <d v="2025-05-28T00:00:00"/>
    <m/>
  </r>
  <r>
    <x v="0"/>
    <s v="Mendocino"/>
    <x v="0"/>
    <s v="Mendocino County"/>
    <x v="1"/>
    <s v="No"/>
    <s v="BRIDGE NO. 10C0146, LAMBERT LANE OVER ROBINSON CREEK, 0.1 MI W OF S.H. 128.  Replace 2 lane bridge with 2 lane bridge.  10/16/2014:  Toll Credits programmed for PE, R/W, &amp; CON."/>
    <s v="5910(127)"/>
    <n v="858750"/>
    <n v="0"/>
    <n v="858750"/>
    <s v="Not Obligated"/>
    <d v="2015-05-14T00:00:00"/>
    <d v="2022-06-29T00:00:00"/>
    <d v="2025-03-20T00:00:00"/>
    <d v="2025-05-14T00:00:00"/>
    <m/>
  </r>
  <r>
    <x v="1"/>
    <s v="Lassen"/>
    <x v="0"/>
    <s v="Lassen County"/>
    <x v="0"/>
    <s v="No"/>
    <s v="BRIDGE NO. PM00124, Bridge Preventive Maintenance  Program (BPMP), various bridges in the County of Lassen. See Caltrans Local Assistance HBP web site for backup list of bridges.  Replace railing on 2 bridges."/>
    <s v="5907(067)"/>
    <n v="445305.9"/>
    <n v="0"/>
    <n v="445305.9"/>
    <s v="Not Obligated"/>
    <d v="2018-09-16T00:00:00"/>
    <m/>
    <m/>
    <d v="2025-03-28T00:00:00"/>
    <m/>
  </r>
  <r>
    <x v="1"/>
    <s v="Lassen"/>
    <x v="0"/>
    <s v="Lassen County"/>
    <x v="0"/>
    <s v="No"/>
    <s v="BRIDGE NO. PM00172,  Bridge Preventive Maintenance Program (BPMP) various bridges in Lassen County.  See Caltrans Local Assistance HBP website for backup list of projects.  Methacrylate decks on 9 bridges."/>
    <s v="5907(084)"/>
    <n v="191656"/>
    <n v="0"/>
    <n v="191656"/>
    <s v="Not Obligated"/>
    <d v="2024-09-18T00:00:00"/>
    <m/>
    <m/>
    <d v="2025-09-25T00:00:00"/>
    <m/>
  </r>
  <r>
    <x v="1"/>
    <s v="Plumas"/>
    <x v="0"/>
    <s v="Plumas County"/>
    <x v="1"/>
    <s v="No"/>
    <s v="BRIDGE NO. 09C0148, Snake Lake Rd over Spanish Creek, OVER SPANISH CREEK, 200FT N/O BUCKS LAKE RD.  Replace two lane bridge with two lane bridge.  4/1/2010:  Toll Credits programmed for R/W &amp; Con."/>
    <s v="5909(082)"/>
    <n v="4727500"/>
    <n v="0"/>
    <n v="4727500"/>
    <s v="Not Obligated"/>
    <d v="2007-07-16T00:00:00"/>
    <m/>
    <m/>
    <d v="2022-01-03T00:00:00"/>
    <m/>
  </r>
  <r>
    <x v="1"/>
    <s v="Shasta"/>
    <x v="1"/>
    <s v="Redding"/>
    <x v="0"/>
    <s v="No"/>
    <s v="BRIDGE NO. 06C0307, CANYON RD OVER A.C.I.D. CANAL, 0.2 MI SW OF SR 273.   Bridge rehabilitation and widening. (No added capacity)"/>
    <s v="5068(037)"/>
    <n v="1735542.12"/>
    <n v="0"/>
    <n v="1735542.12"/>
    <s v="Not Obligated"/>
    <d v="2011-04-15T00:00:00"/>
    <d v="2022-06-06T00:00:00"/>
    <m/>
    <d v="2025-10-22T00:00:00"/>
    <m/>
  </r>
  <r>
    <x v="1"/>
    <s v="Shasta"/>
    <x v="1"/>
    <s v="Redding"/>
    <x v="0"/>
    <s v="No"/>
    <s v="BRIDGE NO. 06C0341, GIRVAN RD OVER OLNEY CREEK, 0.6 MI E OF SH 273.   Replace two-lane bridge with two-lane bridge.  No added lane capacity."/>
    <s v="5068(039)"/>
    <n v="46035.6"/>
    <n v="0"/>
    <n v="46035.6"/>
    <s v="Not Obligated"/>
    <d v="2011-11-04T00:00:00"/>
    <m/>
    <m/>
    <d v="2025-10-22T00:00:00"/>
    <m/>
  </r>
  <r>
    <x v="1"/>
    <s v="Shasta"/>
    <x v="1"/>
    <s v="Shasta Lake"/>
    <x v="0"/>
    <s v="No"/>
    <s v="BRIDGE NO. 06C0060, CASCADE BLVD OVER MOODY CREEK, 0.1 MI N SR 151.   Replace 2-lane bridge. (No added lane capacity)."/>
    <s v="5474(015)"/>
    <n v="3391849.89"/>
    <n v="0"/>
    <n v="3391849.89"/>
    <s v="Not Obligated"/>
    <d v="2016-03-08T00:00:00"/>
    <d v="2024-07-08T00:00:00"/>
    <m/>
    <d v="2025-10-22T00:00:00"/>
    <m/>
  </r>
  <r>
    <x v="1"/>
    <s v="Siskiyou"/>
    <x v="0"/>
    <s v="Dunsmuir"/>
    <x v="1"/>
    <s v="No"/>
    <s v="BRIDGE NO. 02C0076, BUTTERFLY AVE, OVER SACRAMENTO RIVER, JUST E SACRAMENTO AVE.    Replace Bridge. 4/5/2010:  Toll Credits programmed for PE, RW &amp; Con.  10/17/2016:  Toll credits used for R/W and Con."/>
    <s v="5183(007)"/>
    <n v="664500"/>
    <n v="0"/>
    <n v="664500"/>
    <s v="Not Obligated"/>
    <d v="2017-12-15T00:00:00"/>
    <d v="2023-11-28T00:00:00"/>
    <m/>
    <d v="2025-05-07T00:00:00"/>
    <m/>
  </r>
  <r>
    <x v="1"/>
    <s v="Siskiyou"/>
    <x v="0"/>
    <s v="Siskiyou County"/>
    <x v="0"/>
    <s v="No"/>
    <s v="BRIDGE NO. 02C0016, SALMON RIVER ROAD OVER SALMON RIVER, 13.2 MI W/O SAWYERS BAR R.    Bridge Rehabilitation.  Substructure repair and seismic retrofit, no added capacity."/>
    <s v="5902(080)"/>
    <n v="158468.70000000001"/>
    <n v="0"/>
    <n v="158468.70000000001"/>
    <s v="Not Obligated"/>
    <d v="2017-12-27T00:00:00"/>
    <m/>
    <m/>
    <d v="2025-05-07T00:00:00"/>
    <m/>
  </r>
  <r>
    <x v="1"/>
    <s v="Trinity"/>
    <x v="0"/>
    <s v="Trinity County"/>
    <x v="0"/>
    <s v="No"/>
    <s v="BRIDGE NO. PM00224,  Bridge Preventive Maintenance Program (BPMP), various bridges in Trinity County.  See Caltrans Local Assistance HBP website for backup list of projects. Scope not clear."/>
    <m/>
    <n v="96000"/>
    <m/>
    <n v="96000"/>
    <s v="Not Obligated"/>
    <m/>
    <m/>
    <m/>
    <m/>
    <m/>
  </r>
  <r>
    <x v="2"/>
    <s v="Butte"/>
    <x v="2"/>
    <s v="Butte County"/>
    <x v="0"/>
    <s v="No"/>
    <s v="BRIDGE NO. 12C0022, OROVILLE GRIDLEY H OVER FEATHER RIVER, 1 MI E OF LARKIN RD.  Standalone Scour Countermeasure Project."/>
    <m/>
    <n v="181600"/>
    <m/>
    <n v="181600"/>
    <s v="Not Obligated"/>
    <m/>
    <m/>
    <m/>
    <m/>
    <m/>
  </r>
  <r>
    <x v="2"/>
    <s v="Butte"/>
    <x v="2"/>
    <s v="Butte County"/>
    <x v="0"/>
    <s v="No"/>
    <s v="BRIDGE NO. PM00155,  Bridge Preventive Maintenance Program (BPMP) various bridges in the Butte County.  See Caltrans Local Assistance HBP website for backup list of projects."/>
    <s v="5912(119)"/>
    <n v="994481.39309999999"/>
    <n v="0"/>
    <n v="994481.39309999999"/>
    <s v="Not Obligated"/>
    <d v="2020-07-23T00:00:00"/>
    <m/>
    <m/>
    <d v="2025-10-22T00:00:00"/>
    <m/>
  </r>
  <r>
    <x v="2"/>
    <s v="Butte"/>
    <x v="2"/>
    <s v="Chico"/>
    <x v="1"/>
    <s v="No"/>
    <s v="BRIDGE NO. 12C0066, GUYNN RD, OVER LINDO CHANNEL, JUST N OF W LINDO AVE.    Replace the existing 1 lane structurally deficient bridge with a new 2 lane bridge.  11/2/2010:  Toll Credits programmed for PE, R/W, &amp; CON."/>
    <s v="5037(023)"/>
    <n v="150000"/>
    <n v="0"/>
    <n v="150000"/>
    <s v="Not Obligated"/>
    <d v="2011-07-01T00:00:00"/>
    <m/>
    <m/>
    <d v="2025-04-28T00:00:00"/>
    <s v="10/21/2025 Fermin Sandoval:  E76 waiting for EPSP or Post programming approval from HQ."/>
  </r>
  <r>
    <x v="2"/>
    <s v="Butte"/>
    <x v="2"/>
    <s v="Department of Water Resources"/>
    <x v="0"/>
    <s v="No"/>
    <s v="BRIDGE NO. 12 0184, STATE ROUTE 162 OVER CANYON CREEK, 03-BUT-162-29.96.    Standalone Bridge Preventive Maintenance."/>
    <s v="6248(033)"/>
    <n v="7718000"/>
    <n v="0"/>
    <n v="7718000"/>
    <s v="Not Obligated"/>
    <d v="2025-08-18T00:00:00"/>
    <m/>
    <m/>
    <m/>
    <m/>
  </r>
  <r>
    <x v="2"/>
    <s v="El Dorado"/>
    <x v="3"/>
    <s v="El Dorado County"/>
    <x v="1"/>
    <s v="No"/>
    <s v="BRIDGE NO. 25C0090, GRIZZLY FLAT ROAD OVER STEELY FK COSUMNES RIVER, 7.0 MI E OF MT AUKUM RD.    Replace 2-lane bridge with 2-lane bridge."/>
    <m/>
    <n v="665358.72389999998"/>
    <m/>
    <n v="665358.72389999998"/>
    <s v="Not Obligated"/>
    <m/>
    <m/>
    <m/>
    <m/>
    <m/>
  </r>
  <r>
    <x v="2"/>
    <s v="Glenn"/>
    <x v="0"/>
    <s v="Glenn County"/>
    <x v="1"/>
    <s v="No"/>
    <s v="BRIDGE NO. 00L0054, County Road 35 OVER Wilson Creek ,   Replace the existing 2 lane Low Water Crossing with a new 2 lane bridge.  1/20/2011:  Toll Credits programmed for PE, R/W, &amp; CON."/>
    <s v="NBIL(519)"/>
    <n v="3500000"/>
    <n v="0"/>
    <n v="3500000"/>
    <s v="Not Obligated"/>
    <d v="2011-07-21T00:00:00"/>
    <d v="2017-09-11T00:00:00"/>
    <m/>
    <d v="2023-04-26T00:00:00"/>
    <s v="10/29/2025 Roberta Jensen:  Funds Reserved, waiting for transmittal to FHWA."/>
  </r>
  <r>
    <x v="2"/>
    <s v="Nevada"/>
    <x v="0"/>
    <s v="Nevada County"/>
    <x v="1"/>
    <s v="No"/>
    <s v="BRIDGE NO. 17C0057, ROCK CREEK RD, OVER ROCK CREEK, 1 MI E OF RECTOR RD.    Replace 1-lane timber bridge with 2-lane bridge. Not capacity increasing."/>
    <m/>
    <n v="309855"/>
    <m/>
    <n v="309855"/>
    <s v="Not Obligated"/>
    <m/>
    <m/>
    <m/>
    <m/>
    <m/>
  </r>
  <r>
    <x v="2"/>
    <s v="Placer"/>
    <x v="3"/>
    <s v="Lincoln"/>
    <x v="0"/>
    <s v="No"/>
    <s v="BRIDGE NO. 19 0059/19C0254,  McBEAN PARK DR OVER AUBURN RAVINE, E of EAST AVE.  Replace existing 2 lane bridge. with a three lane bridge. Toll Credits programmed for RW utilizing BIC credit earned._x000a_"/>
    <s v="5089(021)"/>
    <n v="150000"/>
    <n v="0"/>
    <n v="150000"/>
    <s v="Not Obligated"/>
    <d v="2013-05-09T00:00:00"/>
    <m/>
    <m/>
    <d v="2023-04-13T00:00:00"/>
    <m/>
  </r>
  <r>
    <x v="2"/>
    <s v="Placer"/>
    <x v="3"/>
    <s v="Placer County"/>
    <x v="1"/>
    <s v="No"/>
    <s v="BRIDGE NO. 19C0002, YANKEE JIMS RD., OVER NORTH FORK AMERICAN RIV, 1.5 MI W SHIRTTAIL CAN.RD.    Replace the existing one lane structurally deficient bridge with a new 2 lane bridge.  6/6/2011:  Toll Credits programmed for PE, R/W &amp; CON. High Cost Project Agreement required."/>
    <s v="5919(099)"/>
    <n v="23000000"/>
    <n v="0"/>
    <n v="23000000"/>
    <s v="Not Obligated"/>
    <d v="2011-08-05T00:00:00"/>
    <d v="2025-02-05T00:00:00"/>
    <d v="2025-04-21T00:00:00"/>
    <d v="2025-10-31T00:00:00"/>
    <m/>
  </r>
  <r>
    <x v="2"/>
    <s v="Placer"/>
    <x v="3"/>
    <s v="Placer County"/>
    <x v="0"/>
    <s v="No"/>
    <s v="BRIDGE NO. 19C0084, WATT/CNTR JOINT AV OVER DRY CREEK, 0.4 MI N OF P.F.E. RD.    Replace existing 2 lane bridge with a 4 lane bridge.  On system toll credits (RSTP) added to R/W and CON phases, these other Federal Funds on project must be programmed in MTIP. High Cost Project Agreement required."/>
    <s v="5919(115)"/>
    <n v="1126101.6000000001"/>
    <n v="0"/>
    <n v="1126101.6000000001"/>
    <s v="Not Obligated"/>
    <d v="2013-08-11T00:00:00"/>
    <d v="2022-02-16T00:00:00"/>
    <m/>
    <d v="2025-08-08T00:00:00"/>
    <m/>
  </r>
  <r>
    <x v="2"/>
    <s v="Placer"/>
    <x v="3"/>
    <s v="Placer County"/>
    <x v="1"/>
    <s v="No"/>
    <s v="BRIDGE NO. 19C0130, DALBY RD OVER YANKEE SLOUGH, JUST WEST OF DOWD RD.    Replace an existing 2-lane bridge with a new 2-lane bridge - no added lane capacity.  3/18/2018:Toll Credits programmed for PE, R/W, &amp; CON.  10/13/2021 Toll credits for PE, R/W &amp; CON deleted.  7/21/2022:  Toll Credits programmed for PE, R/W, &amp; CON."/>
    <s v="5919(154)"/>
    <n v="1961000"/>
    <n v="0"/>
    <n v="1961000"/>
    <s v="Not Obligated"/>
    <d v="2022-12-13T00:00:00"/>
    <m/>
    <m/>
    <d v="2025-09-17T00:00:00"/>
    <m/>
  </r>
  <r>
    <x v="2"/>
    <s v="Placer"/>
    <x v="3"/>
    <s v="Placer County"/>
    <x v="1"/>
    <s v="No"/>
    <s v="BRIDGE NO. 19C0145, HAINES RD, OVER WISE CANAL, 0.45M NORTH OF BELL RD.     Replace existing 2 lane bridge with a new 2 lane bridge  4/1/2010:  Toll Credits programmed for PE, R/W, &amp; Con."/>
    <s v="5919(076)"/>
    <n v="200000"/>
    <n v="0"/>
    <n v="200000"/>
    <s v="Not Obligated"/>
    <d v="2010-12-03T00:00:00"/>
    <d v="2019-06-18T00:00:00"/>
    <m/>
    <d v="2025-08-13T00:00:00"/>
    <m/>
  </r>
  <r>
    <x v="2"/>
    <s v="Sacramento"/>
    <x v="3"/>
    <s v="Rancho Cordova"/>
    <x v="0"/>
    <s v="No"/>
    <s v="BRIDGE NO. PM00181,  Bridge Preventive Maintenance Program (BPMP) various bridges in the City of Rancho Cordova.  See Caltrans Local Assistance HBP website for backup list of projects."/>
    <s v="5482(049)"/>
    <n v="98800"/>
    <n v="0"/>
    <n v="98800"/>
    <s v="Not Obligated"/>
    <d v="2024-05-21T00:00:00"/>
    <m/>
    <m/>
    <d v="2025-07-28T00:00:00"/>
    <m/>
  </r>
  <r>
    <x v="2"/>
    <s v="Sacramento"/>
    <x v="3"/>
    <s v="Sacramento"/>
    <x v="0"/>
    <s v="No"/>
    <s v="BRIDGE NO. 22C0153, I Street Bridge over Sacramento River and complex of bridge approach structures.  Replace existing 2 lane bridge with a 2 lane on a new alignment, includes approach bridges  22C0154, 24C0006, 24C0364L, 24C0364R and 24 0351J.  Caltrans/City High Cost Project Agreement is required to program CON federal funds within 4 year element of MTIP."/>
    <s v="5002(164)"/>
    <n v="19999999.983600002"/>
    <n v="0"/>
    <n v="19999999.983600002"/>
    <s v="Not Obligated"/>
    <d v="2013-05-09T00:00:00"/>
    <d v="2020-01-03T00:00:00"/>
    <m/>
    <d v="2025-10-29T00:00:00"/>
    <m/>
  </r>
  <r>
    <x v="2"/>
    <s v="Sacramento"/>
    <x v="3"/>
    <s v="Sacramento County"/>
    <x v="0"/>
    <s v="No"/>
    <s v="BRIDGE NO. 24C0361, ELVERTA RD, OVER NORTH CHANNEL DRY CREEK, BTWN 28TH ST GBSN RN PK R.    Replace 2 lane bridge with 6 lane bridge. Other federal funds are on this project and must be programmed in the FTIP."/>
    <s v="5924(119)"/>
    <n v="8151399.75"/>
    <n v="0"/>
    <n v="8151399.75"/>
    <s v="Not Obligated"/>
    <d v="2004-02-24T00:00:00"/>
    <d v="2011-07-19T00:00:00"/>
    <m/>
    <d v="2025-09-10T00:00:00"/>
    <m/>
  </r>
  <r>
    <x v="2"/>
    <s v="Sutter"/>
    <x v="3"/>
    <s v="Sutter County"/>
    <x v="0"/>
    <s v="No"/>
    <s v="BRIDGE NO. 18C0113, HOWSLEY RD, OVER PLEASANT GROVE CRK CANAL, AT NATOMAS RD.    Replace 2 lane bridge. No added capacity.  Other Federal Funds must be programmed in FTIP."/>
    <s v="5918(101)"/>
    <n v="237260.4"/>
    <n v="0"/>
    <n v="237260.4"/>
    <s v="Not Obligated"/>
    <d v="2015-05-19T00:00:00"/>
    <m/>
    <m/>
    <d v="2024-04-12T00:00:00"/>
    <m/>
  </r>
  <r>
    <x v="2"/>
    <s v="Yolo"/>
    <x v="3"/>
    <s v="Yolo County"/>
    <x v="1"/>
    <s v="No"/>
    <s v="BRIDGE NO. 22C0127, C.R. #96 OVER DRY SLOUGH, 0.45 MI N OF C.R. #31.    Replace two lane bridge with two lane bridge. Toll Credits programmed for PE, R/W, &amp; CON."/>
    <s v="5922(104)"/>
    <n v="450296"/>
    <n v="0"/>
    <n v="450296"/>
    <s v="Not Obligated"/>
    <d v="2016-03-30T00:00:00"/>
    <d v="2023-03-26T00:00:00"/>
    <m/>
    <d v="2025-10-22T00:00:00"/>
    <m/>
  </r>
  <r>
    <x v="2"/>
    <s v="Yuba"/>
    <x v="3"/>
    <s v="Yuba County"/>
    <x v="1"/>
    <s v="No"/>
    <s v="BRIDGE NO. 16C0006, WALDO ROAD, OVER DRY CREEK .  Replace the existing one lane truss bridge with a new two lane bridge (not capacity increasing).  11/1/2010:  Toll Credits programmed for PE, R/W, &amp; CON."/>
    <s v="5916(092)"/>
    <n v="3443361"/>
    <n v="0"/>
    <n v="3443361"/>
    <s v="Not Obligated"/>
    <d v="2011-07-21T00:00:00"/>
    <m/>
    <m/>
    <d v="2025-10-16T00:00:00"/>
    <m/>
  </r>
  <r>
    <x v="2"/>
    <s v="Yuba"/>
    <x v="3"/>
    <s v="Yuba County"/>
    <x v="1"/>
    <s v="No"/>
    <s v="BRIDGE NO. 16C0075, ELLIS RD OVER SIMMERLY SLOUGH, 1.0 MI E OF SH 70.    Replace existing 2 lane bridge with a 2 lane bridge. Darlene Wulff, 10/16/2017 7:52:28 AM.  3/18/2018:  Toll Credits programmed for PE, R/W, &amp; CON."/>
    <s v="5916(131)"/>
    <n v="3195000"/>
    <n v="0"/>
    <n v="3195000"/>
    <s v="Not Obligated"/>
    <d v="2019-11-25T00:00:00"/>
    <m/>
    <m/>
    <d v="2025-05-07T00:00:00"/>
    <m/>
  </r>
  <r>
    <x v="2"/>
    <s v="Yuba"/>
    <x v="3"/>
    <s v="Yuba County"/>
    <x v="1"/>
    <s v="No"/>
    <s v="BRIDGE NO. 16C0077, IOWA CITY RD OVER JACK SLOUGH, 0.35 MI E OF FRUITLAND RD.    Replace existing 2 lane bridge with a new 2 lane bridge,  3/25/2013:  Toll Credits programmed for PE, R/W, &amp; CON."/>
    <s v="5916(105)"/>
    <n v="53931"/>
    <n v="0"/>
    <n v="53931"/>
    <s v="Not Obligated"/>
    <d v="2013-08-30T00:00:00"/>
    <m/>
    <d v="2022-04-15T00:00:00"/>
    <d v="2024-01-25T00:00:00"/>
    <m/>
  </r>
  <r>
    <x v="3"/>
    <s v="Alameda"/>
    <x v="4"/>
    <s v="Alameda County"/>
    <x v="0"/>
    <s v="No"/>
    <s v="BRIDGE NO. 33C0160, CENTER ST, OVER SAN LORENZO CREEK, 0.3 MI S OF GROVE WAY.    Replace 2-lane bridge with 2-lane bridge"/>
    <s v="5933(176)"/>
    <n v="640000"/>
    <m/>
    <n v="640000"/>
    <s v="Not Obligated"/>
    <m/>
    <m/>
    <m/>
    <m/>
    <m/>
  </r>
  <r>
    <x v="3"/>
    <s v="Alameda"/>
    <x v="4"/>
    <s v="Fremont"/>
    <x v="0"/>
    <s v="No"/>
    <s v="BRIDGE NO. PM00234,  Bridge Preventive Maintenance Program (BPMP), various bridges in the City of Fremont.  See Caltrans Local Assistance HBP website for backup list of projects."/>
    <m/>
    <n v="361260"/>
    <m/>
    <n v="361260"/>
    <s v="Not Obligated"/>
    <m/>
    <m/>
    <m/>
    <m/>
    <m/>
  </r>
  <r>
    <x v="3"/>
    <s v="Contra Costa"/>
    <x v="4"/>
    <s v="Contra Costa County"/>
    <x v="1"/>
    <s v="No"/>
    <s v="BRIDGE NO. 28C0383, SECOND AVE SOUTH OVER GRAYSON CREEK, JUST W CONTRA COSTA BLVD.    Replace 2-lane bridge with 2-lane bridge. Scope not clear._x000a_"/>
    <s v="5928(187)"/>
    <n v="987109.5"/>
    <m/>
    <n v="987109.5"/>
    <s v="Not Obligated"/>
    <m/>
    <m/>
    <m/>
    <m/>
    <m/>
  </r>
  <r>
    <x v="3"/>
    <s v="Contra Costa"/>
    <x v="4"/>
    <s v="Contra Costa County"/>
    <x v="1"/>
    <s v="No"/>
    <s v="BRIDGE NO. 28C0495, BRIONES VALLEY RD OVER BRIONES VALLEY CREEK, 2.9 MI. W. DEER VALLEY RD.    Standalone Paint Bridge."/>
    <s v="5928(188)"/>
    <n v="23903.1"/>
    <m/>
    <n v="23903.1"/>
    <s v="Not Obligated"/>
    <m/>
    <m/>
    <m/>
    <m/>
    <m/>
  </r>
  <r>
    <x v="3"/>
    <s v="Contra Costa"/>
    <x v="4"/>
    <s v="Danville"/>
    <x v="0"/>
    <s v="No"/>
    <s v="BRIDGE NO. PM00232,  Bridge Preventive Maintenance  Program (BPMP), various bridges in the Town of Danville. See Caltrans Local Assistance HBP website for backup list of projects."/>
    <s v="5434(032)"/>
    <n v="74900"/>
    <m/>
    <n v="74900"/>
    <s v="Not Obligated"/>
    <m/>
    <m/>
    <m/>
    <m/>
    <m/>
  </r>
  <r>
    <x v="3"/>
    <s v="Contra Costa"/>
    <x v="4"/>
    <s v="Richmond"/>
    <x v="0"/>
    <s v="No"/>
    <s v="BRIDGE NO. PM00093,  Bridge Preventive Maintenance Program (BPMP) various bridges in the City of Richmond. See Caltrans Local Assistance HBP website for backup list of projects."/>
    <s v="5137(046)"/>
    <n v="3202130.1"/>
    <n v="0"/>
    <n v="3202130.1"/>
    <s v="Not Obligated"/>
    <d v="2019-11-19T00:00:00"/>
    <m/>
    <m/>
    <d v="2024-12-30T00:00:00"/>
    <m/>
  </r>
  <r>
    <x v="3"/>
    <s v="Marin"/>
    <x v="4"/>
    <s v="Golden Gate Bridge Highway And Transportation Distri"/>
    <x v="2"/>
    <s v="No"/>
    <s v="GOLDEN GATE BRIDGE, Seismic Retrofit Phase 3B, Suspension bridge seismic retrofit. GGBHTD must provide MTC other funding sources for a fully funded project for FTIP purposes."/>
    <s v="6003(029)"/>
    <n v="70000000"/>
    <n v="0"/>
    <n v="70000000"/>
    <s v="Not Obligated"/>
    <d v="2019-03-22T00:00:00"/>
    <m/>
    <d v="2025-09-15T00:00:00"/>
    <d v="2025-10-16T00:00:00"/>
    <m/>
  </r>
  <r>
    <x v="3"/>
    <s v="Marin"/>
    <x v="4"/>
    <s v="San Anselmo"/>
    <x v="2"/>
    <s v="No"/>
    <s v="BRIDGE NO. 27C0079, CENTER BLVD OVER SAN ANSELMO CREEK, AT SYCAMORE AVE.    Bridge Replacement.  Replace existing 2 lane bridge with 3 lane bridge."/>
    <s v="5159(026)"/>
    <n v="645560.76"/>
    <m/>
    <n v="645560.76"/>
    <s v="Not Obligated"/>
    <m/>
    <m/>
    <m/>
    <m/>
    <m/>
  </r>
  <r>
    <x v="3"/>
    <s v="Marin"/>
    <x v="4"/>
    <s v="San Anselmo"/>
    <x v="0"/>
    <s v="No"/>
    <s v="BRIDGE NO. 27C0094, SAUNDERS AVE OVER SAN ANSELMO CREEK, IN SAN ANSELMO.  Replace 2-lane bridge with 2-lane bridge."/>
    <s v="5159(028)"/>
    <n v="719520"/>
    <m/>
    <n v="719520"/>
    <s v="Not Obligated"/>
    <m/>
    <m/>
    <m/>
    <m/>
    <m/>
  </r>
  <r>
    <x v="3"/>
    <s v="Marin"/>
    <x v="4"/>
    <s v="San Anselmo"/>
    <x v="0"/>
    <s v="No"/>
    <s v="BRIDGE NO. 27C0100, BRIDGE AVE OVER SAN ANSELMO CREEK, 80M SW OF SIR FRANCIS DRK.    Replace 2-lane bridge with 2-lane bridge."/>
    <s v="5159(026)"/>
    <n v="666880"/>
    <m/>
    <n v="666880"/>
    <s v="Not Obligated"/>
    <m/>
    <m/>
    <m/>
    <m/>
    <m/>
  </r>
  <r>
    <x v="3"/>
    <s v="Marin"/>
    <x v="4"/>
    <s v="San Rafael"/>
    <x v="0"/>
    <s v="No"/>
    <s v="BRIDGE NO. 27C0077, LINCOLN AVE, OVER SAN RAFAEL CREEK, IN SAN RAFAEL.   Standalone Bridge Preventive Maintenance. Scope not clear."/>
    <s v="5043(051)"/>
    <n v="173600"/>
    <m/>
    <n v="173600"/>
    <s v="Not Obligated"/>
    <m/>
    <m/>
    <m/>
    <m/>
    <m/>
  </r>
  <r>
    <x v="3"/>
    <s v="San Mateo"/>
    <x v="4"/>
    <s v="Redwood City"/>
    <x v="0"/>
    <s v="No"/>
    <s v="BRIDGE NO. 35C0074L, BRIDGE DR PARKWAY OVER MARINE WORLD LAGOON, EAST OF MARINE WORLD PKWY.    Preventive Maintenance."/>
    <s v="5029(024)"/>
    <n v="304321.875"/>
    <n v="0"/>
    <n v="304321.875"/>
    <s v="Not Obligated"/>
    <d v="2011-04-13T00:00:00"/>
    <m/>
    <m/>
    <d v="2024-09-03T00:00:00"/>
    <m/>
  </r>
  <r>
    <x v="3"/>
    <s v="San Mateo"/>
    <x v="4"/>
    <s v="Redwood City"/>
    <x v="0"/>
    <s v="No"/>
    <s v="BRIDGE NO. 35C0074R, BRIDGE DR PARKWAY OVER MARINE WORLD LAGOON, EAST OF MARINE WORLD PKWY.    Preventive Maintenance."/>
    <s v="5029(025)"/>
    <n v="304321.875"/>
    <n v="0"/>
    <n v="304321.875"/>
    <s v="Not Obligated"/>
    <d v="2011-04-13T00:00:00"/>
    <m/>
    <m/>
    <d v="2024-09-03T00:00:00"/>
    <m/>
  </r>
  <r>
    <x v="3"/>
    <s v="San Mateo"/>
    <x v="4"/>
    <s v="San Mateo"/>
    <x v="0"/>
    <s v="No"/>
    <s v="BRIDGE NO. 35C0077, BERMUDA DR, OVER FIESTA CHANNEL, SOUTH OF FIESTA DRIVE. Bridge Replacement. Replace existing two-lane bridge with a new two-lane  bridge."/>
    <s v="5102(049)"/>
    <n v="6091572.2400000002"/>
    <n v="0"/>
    <n v="6091572.2400000002"/>
    <s v="Not Obligated"/>
    <d v="2018-06-09T00:00:00"/>
    <m/>
    <d v="2025-08-22T00:00:00"/>
    <d v="2025-01-29T00:00:00"/>
    <m/>
  </r>
  <r>
    <x v="3"/>
    <s v="San Mateo"/>
    <x v="4"/>
    <s v="San Mateo County"/>
    <x v="0"/>
    <s v="No"/>
    <s v="BRIDGE NO. PM00067,  Bridge Preventive Maintenance Program, various locations in San Mateo County.  See Caltrans Local Assistance HBP web site for backup list of bridges."/>
    <s v="5935(064)"/>
    <n v="346152.3"/>
    <n v="0"/>
    <n v="346152.3"/>
    <s v="Not Obligated"/>
    <d v="2018-08-10T00:00:00"/>
    <m/>
    <m/>
    <d v="2024-06-20T00:00:00"/>
    <m/>
  </r>
  <r>
    <x v="3"/>
    <s v="San Mateo"/>
    <x v="4"/>
    <s v="South San Francisco"/>
    <x v="0"/>
    <s v="No"/>
    <s v="BRIDGE NO. PM00153,  Bridge Preventive Maintenance Program (BPMP) various bridges in the City of South San Francisco.  See Caltrans Local Assistance HBP website for backup list of projects."/>
    <s v="5177(039)"/>
    <n v="1268526.8933999999"/>
    <n v="0"/>
    <n v="1268526.8933999999"/>
    <s v="Not Obligated"/>
    <d v="2019-11-19T00:00:00"/>
    <m/>
    <m/>
    <d v="2024-11-12T00:00:00"/>
    <m/>
  </r>
  <r>
    <x v="3"/>
    <s v="Santa Clara"/>
    <x v="4"/>
    <s v="Santa Clara County"/>
    <x v="1"/>
    <s v="No"/>
    <s v="BRIDGE NO. 37C0172, NEW AVE, OVER RED FOX CREEK, 1.6 MI N LEAVESLY ROAD.    Bridge Replacement  4/5/2010:  Toll Credits programmed for PE &amp; Con.  10/3/2011:  Toll credits used for R/W. Replace two-lane with two-lane bridge."/>
    <s v="5937(182)"/>
    <n v="8114609"/>
    <n v="0"/>
    <n v="8114609"/>
    <s v="Not Obligated"/>
    <d v="2012-03-16T00:00:00"/>
    <d v="2019-09-16T00:00:00"/>
    <m/>
    <d v="2025-08-08T00:00:00"/>
    <m/>
  </r>
  <r>
    <x v="3"/>
    <s v="Solano"/>
    <x v="4"/>
    <s v="Vacaville"/>
    <x v="1"/>
    <s v="No"/>
    <s v="BRIDGE NO. 23C0236, ALDRIDGE RD OVER PUTAH SOUTH CANAL, 500 W EUBANKS DR ._x000a_10/22/2015: Replace existing 2-lane bridge with new 2-lane bridge. No added capacity.  5/9/2012:  Toll Credits programmed for PE, R/W, &amp; CON."/>
    <s v="5094(065)"/>
    <n v="2932200"/>
    <n v="0"/>
    <n v="2932200"/>
    <s v="Not Obligated"/>
    <d v="2016-07-22T00:00:00"/>
    <d v="2019-12-10T00:00:00"/>
    <m/>
    <d v="2025-09-02T00:00:00"/>
    <m/>
  </r>
  <r>
    <x v="3"/>
    <s v="Sonoma"/>
    <x v="4"/>
    <s v="Sonoma County"/>
    <x v="1"/>
    <s v="No"/>
    <s v="BRIDGE NO. 20C0433, KING RIDGE RD, OVER BIG AUSTIN CREEK, 2.3 MI N FORT ROSS RD.   Replace one lane bridge to two-lane bridge 4/1/2010:  Toll Credits programmed for PE, R/W, &amp; Con. _x000a_"/>
    <s v="5920(146)"/>
    <n v="1080000"/>
    <n v="0"/>
    <n v="1080000"/>
    <s v="Not Obligated"/>
    <d v="2014-09-16T00:00:00"/>
    <d v="2025-06-16T00:00:00"/>
    <m/>
    <d v="2025-10-29T00:00:00"/>
    <m/>
  </r>
  <r>
    <x v="4"/>
    <s v="Monterey"/>
    <x v="5"/>
    <s v="Monterey County"/>
    <x v="0"/>
    <s v="No"/>
    <s v="BRIDGE NO. 44C0068, DAVIS RD, OVER SALINAS RIVER, 0.4 MI E RESERVATION RD.  The existing narrow two lane bridge will be replaced with a longer four-lane bridge.  The new bridge will be elevated to allow year around crossing over Salinas River.  High Cost Project agreement needed for this project.  3/28/2014:  Toll credits for R/W and CON deleted."/>
    <s v="5944(068)"/>
    <n v="303070.40000000002"/>
    <n v="0"/>
    <n v="303070.40000000002"/>
    <s v="Not Obligated"/>
    <d v="2003-08-14T00:00:00"/>
    <d v="2016-07-15T00:00:00"/>
    <m/>
    <d v="2025-06-06T00:00:00"/>
    <m/>
  </r>
  <r>
    <x v="4"/>
    <s v="San Benito"/>
    <x v="5"/>
    <s v="San Benito County"/>
    <x v="1"/>
    <s v="No"/>
    <s v="BRIDGE NO. 43C0041, ROSA MORADA RD, OVER ARROYO DOS PICACHOS, 0.6 MI E FAIRVIEW RD.    Replace Bridge (No added lane capacity.)  4/1/2010:  Toll Credits programmed for PE, R/W, &amp; Con."/>
    <s v="5943(055)"/>
    <n v="3383750"/>
    <n v="0"/>
    <n v="3383750"/>
    <s v="Not Obligated"/>
    <d v="2010-09-01T00:00:00"/>
    <d v="2015-04-27T00:00:00"/>
    <d v="2024-10-30T00:00:00"/>
    <d v="2025-03-07T00:00:00"/>
    <m/>
  </r>
  <r>
    <x v="4"/>
    <s v="San Luis Obispo"/>
    <x v="6"/>
    <s v="San Luis Obispo County"/>
    <x v="1"/>
    <s v="No"/>
    <s v="BRIDGE NO. 49C0147, HUASNA TOWNSITE RD OVER HUASNA RIVER, 3.1 MI SE OF HUASNA. Replace 1 lane bridge with 2 lane bridge.  10/7/2016:  Toll Credits programmed for PE, R/W, &amp; CON.  10/19/2021:  Toll credits for PE, R/W, and CON deleted.  7/21/2022:  Toll Credits programmed for PE, R/W, &amp; CON. Not capacity increasing."/>
    <s v="5949(183)"/>
    <n v="1134175"/>
    <n v="0"/>
    <n v="1134175"/>
    <s v="Not Obligated"/>
    <d v="2023-01-23T00:00:00"/>
    <m/>
    <m/>
    <d v="2025-08-08T00:00:00"/>
    <s v="11/2/2025 Roberta Jensen:  Funds Reserved, waiting for transmittal to FHWA."/>
  </r>
  <r>
    <x v="4"/>
    <s v="San Luis Obispo"/>
    <x v="6"/>
    <s v="San Luis Obispo County"/>
    <x v="0"/>
    <s v="No"/>
    <s v="BRIDGE NO. 49C0346 &amp; 49C0052, RIVER RD, OVER HUER HUERO CREEK.    Replace 2-lane timber bridge with 2-lane bridge."/>
    <s v="5949(195)"/>
    <n v="1600000"/>
    <n v="1600000"/>
    <n v="0"/>
    <s v="OK"/>
    <d v="2025-10-31T00:00:00"/>
    <m/>
    <m/>
    <m/>
    <s v="11/3/2025 DLA-Admin:  E76 process complete."/>
  </r>
  <r>
    <x v="4"/>
    <s v="Santa Barbara"/>
    <x v="7"/>
    <s v="Santa Barbara"/>
    <x v="0"/>
    <s v="No"/>
    <s v="BRIDGE NO. 51C0294, CARPINTERIA ST OVER SYCAMORE CREEK, BTWN SOLEDAD &amp; CANADA ST.    Replace 2-lane bridge with 2-lane bridge."/>
    <s v="5007(082)"/>
    <n v="5739399.9000000004"/>
    <n v="0"/>
    <n v="5739399.9000000004"/>
    <s v="Not Obligated"/>
    <d v="2019-12-04T00:00:00"/>
    <d v="2022-08-12T00:00:00"/>
    <m/>
    <d v="2025-08-15T00:00:00"/>
    <m/>
  </r>
  <r>
    <x v="4"/>
    <s v="Santa Barbara"/>
    <x v="7"/>
    <s v="Santa Barbara County"/>
    <x v="1"/>
    <s v="No"/>
    <s v="BRIDGE NO. 00L0047,  FOOTHILL ROAD OVER CUYAMA RIVER. Construct new 2-lane bridge to replace existing 2-lane low-water crossing  9/21/2010:  Toll Credits programmed for PE, R/W, &amp; CON."/>
    <s v="NBIL(512)"/>
    <n v="186900"/>
    <n v="0"/>
    <n v="186900"/>
    <s v="Not Obligated"/>
    <d v="2011-05-17T00:00:00"/>
    <d v="2017-02-22T00:00:00"/>
    <d v="2023-11-22T00:00:00"/>
    <d v="2025-09-05T00:00:00"/>
    <m/>
  </r>
  <r>
    <x v="4"/>
    <s v="Santa Barbara"/>
    <x v="7"/>
    <s v="Santa Barbara County"/>
    <x v="1"/>
    <s v="No"/>
    <s v="BRIDGE NO. 00L0068, MOUNTAIN DRIVE OVER COLD SPRINGS CREEK.  Construct new 2-lane bridge to replace existing 2-lane low-water crossing  2/23/2012:  Toll Credits programmed for PE, R/W, &amp; CON."/>
    <s v="NBIL(526)"/>
    <n v="217000"/>
    <n v="0"/>
    <n v="217000"/>
    <s v="Not Obligated"/>
    <d v="2012-11-20T00:00:00"/>
    <d v="2021-02-02T00:00:00"/>
    <d v="2024-02-05T00:00:00"/>
    <d v="2025-07-03T00:00:00"/>
    <m/>
  </r>
  <r>
    <x v="4"/>
    <s v="Santa Barbara"/>
    <x v="7"/>
    <s v="Santa Barbara County"/>
    <x v="1"/>
    <s v="No"/>
    <s v="BRIDGE NO. 51C0230, BONITA SCHOOL ROAD, OVER SANTA MARIA RIVER, 0.3 MI N SR 166.   Replace 2-lane bridge with 2-lane bridge  10/1/2012:  Toll Credits programmed for PE, R/W, &amp; CON.  Caltrans/City High Cost Project Agreement is required to program CON federal funds within 4 year element of MTIP."/>
    <s v="5951(151)"/>
    <n v="1719000"/>
    <n v="0"/>
    <n v="1719000"/>
    <s v="Not Obligated"/>
    <d v="2013-03-01T00:00:00"/>
    <d v="2021-11-24T00:00:00"/>
    <m/>
    <d v="2024-07-31T00:00:00"/>
    <m/>
  </r>
  <r>
    <x v="4"/>
    <s v="Santa Cruz"/>
    <x v="5"/>
    <s v="Santa Cruz"/>
    <x v="0"/>
    <s v="Yes"/>
    <s v="BRIDGE NO. 36C0108, MURRAY AVE, OVER WOODS LAGOON, W/O INT/O LAKE AVE.  LSSRP seismic retrofit.  Replace bridge rail and associated roadway improvements. (Mixed Funds.)"/>
    <s v="5025(084)"/>
    <n v="17769043.983600002"/>
    <n v="0"/>
    <n v="17769043.983600002"/>
    <s v="Not Obligated"/>
    <d v="2023-02-21T00:00:00"/>
    <d v="2023-02-21T00:00:00"/>
    <d v="2023-08-14T00:00:00"/>
    <d v="2024-11-12T00:00:00"/>
    <m/>
  </r>
  <r>
    <x v="4"/>
    <s v="Santa Cruz"/>
    <x v="5"/>
    <s v="Santa Cruz County"/>
    <x v="1"/>
    <s v="No"/>
    <s v="BRIDGE NO. 36C0085, SAN LORENZO WAY OVER SAN LORENZO RIVER, JUST N OF GRAHAM HILL RD.   Replace 1-Lane Bridge with 2-Lane Bridge  4/1/2010:  Toll Credits programmed for PE, R/W, &amp; Con.  4/6/2010:  Changed to grouped programmed project."/>
    <s v="5936(086)"/>
    <n v="5345000"/>
    <n v="0"/>
    <n v="5345000"/>
    <s v="Not Obligated"/>
    <d v="2010-09-14T00:00:00"/>
    <d v="2017-09-13T00:00:00"/>
    <m/>
    <d v="2025-01-24T00:00:00"/>
    <s v="10/29/2025 Cori Marsalek:  E76 received and under eligibility review in District."/>
  </r>
  <r>
    <x v="4"/>
    <s v="Santa Cruz"/>
    <x v="5"/>
    <s v="Santa Cruz County"/>
    <x v="1"/>
    <s v="No"/>
    <s v="BRIDGE NO. 36C0135, FOREST HILL DR OVER BEAR CREEK, 0.2 MI W BEAR CREEK RD.    Replace 2-lane bridge with 2-lane bridge  6/8/2011:  Toll Credits programmed for PE, R/W, &amp; CON."/>
    <s v="5936(095)"/>
    <n v="250000"/>
    <n v="0"/>
    <n v="250000"/>
    <s v="Not Obligated"/>
    <d v="2012-01-20T00:00:00"/>
    <m/>
    <m/>
    <d v="2025-02-14T00:00:00"/>
    <m/>
  </r>
  <r>
    <x v="5"/>
    <s v="Fresno"/>
    <x v="8"/>
    <s v="Fresno"/>
    <x v="0"/>
    <s v="No"/>
    <s v="BRIDGE NO. PM00116, Bridge Preventive Maintenance Program (BPMP), various bridges in the City of Fresno. See Caltrans Local Assistance HBP web site for backup list of bridges"/>
    <s v="5060(372)"/>
    <n v="44265"/>
    <n v="0"/>
    <n v="44265"/>
    <s v="Not Obligated"/>
    <d v="2024-08-05T00:00:00"/>
    <m/>
    <d v="2023-05-09T00:00:00"/>
    <d v="2025-10-31T00:00:00"/>
    <m/>
  </r>
  <r>
    <x v="5"/>
    <s v="Fresno"/>
    <x v="8"/>
    <s v="Fresno County"/>
    <x v="0"/>
    <s v="No"/>
    <s v="BRIDGE NO. 42C0175, E MANNING AVE, OVER TRAVERS CREEK, 0.6 MI W ALTA AVE.  Replace 2 lane bridge with 4 lane bridge that will be striped for 2 lanes only."/>
    <s v="5942(198)"/>
    <n v="2675907.7799999998"/>
    <n v="0"/>
    <n v="2675907.7799999998"/>
    <s v="Not Obligated"/>
    <d v="2011-04-15T00:00:00"/>
    <d v="2015-07-14T00:00:00"/>
    <m/>
    <d v="2025-08-15T00:00:00"/>
    <m/>
  </r>
  <r>
    <x v="5"/>
    <s v="Fresno"/>
    <x v="8"/>
    <s v="Fresno County"/>
    <x v="1"/>
    <s v="No"/>
    <s v="BRIDGE NO. 42C0276, S ENGLEHART AVE OVER REEDLEY MAIN CANAL, 0.3 MI N OF AMERICAN AVE.    Replace 2 Lane Bridge with 2 Lane Bridge.  3/23/2014:  Toll Credits programmed for PE, R/W, &amp; CON."/>
    <s v="5942(239)"/>
    <n v="25000"/>
    <n v="0"/>
    <n v="25000"/>
    <s v="Not Obligated"/>
    <d v="2014-07-21T00:00:00"/>
    <d v="2017-07-31T00:00:00"/>
    <d v="2024-04-30T00:00:00"/>
    <d v="2025-10-16T00:00:00"/>
    <m/>
  </r>
  <r>
    <x v="5"/>
    <s v="Kern"/>
    <x v="9"/>
    <s v="Kern County"/>
    <x v="1"/>
    <s v="No"/>
    <s v="BRIDGE NO. 50C0195, FAYE RANCH RD, OVER SOUTH FORK KERN RIVER, 0.6 MI N OF RTE 178. Standalone Bridge Preventive Maintenance."/>
    <s v="5950(537)"/>
    <n v="100038.9"/>
    <m/>
    <n v="100038.9"/>
    <s v="Not Obligated"/>
    <m/>
    <m/>
    <m/>
    <m/>
    <m/>
  </r>
  <r>
    <x v="5"/>
    <s v="Madera"/>
    <x v="10"/>
    <s v="Madera"/>
    <x v="1"/>
    <s v="No"/>
    <s v="BRIDGE NO. 41C0155, CLARK STREET, OVER M.I.D. CANAL, 0.1 MI WEST OF ROAD 26.0.    Replace 2-lane timber bridge with 2-lane bridge."/>
    <s v="5157(129)"/>
    <n v="495768"/>
    <n v="0"/>
    <n v="495768"/>
    <s v="Not Obligated"/>
    <d v="2023-12-22T00:00:00"/>
    <m/>
    <m/>
    <d v="2025-08-27T00:00:00"/>
    <m/>
  </r>
  <r>
    <x v="5"/>
    <s v="Madera"/>
    <x v="10"/>
    <s v="Madera County"/>
    <x v="0"/>
    <s v="No"/>
    <s v="BRIDGE NO. 41C0032, AVE 25, OVER ASH SLOUGH, 0.5 MI W RD 13.   Replace 2 Lane Bridge with 2 Lane Bridge.  No added lane capacity"/>
    <s v="5941(100)"/>
    <n v="62241.016499999998"/>
    <n v="0"/>
    <n v="62241.016499999998"/>
    <s v="Not Obligated"/>
    <d v="2015-05-12T00:00:00"/>
    <d v="2019-11-20T00:00:00"/>
    <d v="2022-07-12T00:00:00"/>
    <d v="2025-10-16T00:00:00"/>
    <m/>
  </r>
  <r>
    <x v="5"/>
    <s v="Madera"/>
    <x v="10"/>
    <s v="Madera County"/>
    <x v="0"/>
    <s v="No"/>
    <s v="BRIDGE NO. PM00183,    Bridge Preventive Maintenance Program (BPMP) various bridges in Madera County.  See Caltrans Local Assistance HBP website for backup list of projects._x000a_"/>
    <s v="5941(134)"/>
    <n v="2269696.7999999998"/>
    <n v="0"/>
    <n v="2269696.7999999998"/>
    <s v="Not Obligated"/>
    <d v="2024-02-28T00:00:00"/>
    <m/>
    <m/>
    <d v="2025-10-31T00:00:00"/>
    <m/>
  </r>
  <r>
    <x v="5"/>
    <s v="Tulare"/>
    <x v="11"/>
    <s v="Tulare County"/>
    <x v="0"/>
    <s v="No"/>
    <s v="BRIDGE NO. 46C0133, MOUNTAIN 109, OVER WHITE RIVER, 8 MI SE FOUNTAIN SPRINGS.    Replace 1 Lane Bridge with 2 Lane Bridge.  No added lane capacity"/>
    <s v="5946(217)"/>
    <n v="165993.75"/>
    <n v="0"/>
    <n v="165993.75"/>
    <s v="Not Obligated"/>
    <d v="2018-07-17T00:00:00"/>
    <d v="2022-11-22T00:00:00"/>
    <d v="2023-08-21T00:00:00"/>
    <d v="2025-08-01T00:00:00"/>
    <m/>
  </r>
  <r>
    <x v="5"/>
    <s v="Tulare"/>
    <x v="11"/>
    <s v="Tulare County"/>
    <x v="1"/>
    <s v="No"/>
    <s v="BRIDGE NO. 46C0225, AVENUE 432 OVER FRIANT-KERN CANAL, AT ROAD 144.    Rehabilitate 2-lane bridge. Not capacity increasing. Scope not clear."/>
    <s v="5946(224)"/>
    <n v="606430.5"/>
    <m/>
    <n v="606430.5"/>
    <s v="Not Obligated"/>
    <m/>
    <m/>
    <m/>
    <m/>
    <m/>
  </r>
  <r>
    <x v="5"/>
    <s v="Tulare"/>
    <x v="11"/>
    <s v="Tulare County"/>
    <x v="1"/>
    <s v="No"/>
    <s v="BRIDGE NO. 46C0263, AVENUE 174 OVER FRIANT-KERN CANAL, 0.3 MI WEST OF ROAD 232.    Replace 2 Lane Bridge with 2 Lane Bridge  3/12/2012:  Toll Credits programmed for PE, R/W, &amp; CON."/>
    <s v="5946(140)"/>
    <n v="3412500"/>
    <n v="0"/>
    <n v="3412500"/>
    <s v="Not Obligated"/>
    <d v="2015-07-14T00:00:00"/>
    <d v="2021-05-26T00:00:00"/>
    <m/>
    <d v="2025-10-29T00:00:00"/>
    <m/>
  </r>
  <r>
    <x v="5"/>
    <s v="Tulare"/>
    <x v="11"/>
    <s v="Tulare County"/>
    <x v="0"/>
    <s v="No"/>
    <s v="BRIDGE NO. PM00237,  Bridge Preventive Maintenance Program (BPMP), various bridges in the County of Tulare. See Caltrans Local Assistance HBP website for backup list of projects."/>
    <s v="5946(211)"/>
    <n v="105920"/>
    <m/>
    <n v="105920"/>
    <s v="Not Obligated"/>
    <m/>
    <m/>
    <m/>
    <m/>
    <m/>
  </r>
  <r>
    <x v="6"/>
    <s v="Los Angeles"/>
    <x v="12"/>
    <s v="Bell"/>
    <x v="0"/>
    <s v="No"/>
    <s v="BRIDGE NO. 53C0159, GAGE AVE, OVER LOS ANGELES RIVER, 500 W/O LONG BEACH FWY.   Rehabilitate bridge.   Widen existing 4 lane bridge to include standard lane width, shoulder and sidewalk. (No added capacity)"/>
    <s v="5272(016)"/>
    <n v="619143.40800000005"/>
    <n v="0"/>
    <n v="619143.40800000005"/>
    <s v="Not Obligated"/>
    <d v="2018-12-14T00:00:00"/>
    <m/>
    <m/>
    <d v="2025-09-02T00:00:00"/>
    <m/>
  </r>
  <r>
    <x v="6"/>
    <s v="Los Angeles"/>
    <x v="12"/>
    <s v="Culver City"/>
    <x v="0"/>
    <s v="No"/>
    <s v="BRIDGE NO. PM00167, Bridge Preventive Maintenance Program (BPMP) various bridges in Culver City.  See Caltrans Local Assistance HBP website for backup list of projects."/>
    <s v="5240(037)"/>
    <n v="1293954.48"/>
    <n v="0"/>
    <n v="1293954.48"/>
    <s v="Not Obligated"/>
    <d v="2019-12-10T00:00:00"/>
    <m/>
    <m/>
    <d v="2025-10-22T00:00:00"/>
    <m/>
  </r>
  <r>
    <x v="6"/>
    <s v="Los Angeles"/>
    <x v="12"/>
    <s v="Glendora"/>
    <x v="0"/>
    <s v="No"/>
    <s v="BRIDGE NO. 53C0780, LONE HILL AVE OVER SAN DIMAS WASH, 0.1 MI N FOOTHILL FWY.    Stand alone Bridge Preventive maintenance;  seal bridge deck and repaint the bridge rails. No added capacity."/>
    <s v="5204(018)"/>
    <n v="305428.5"/>
    <n v="0"/>
    <n v="305428.5"/>
    <s v="Not Obligated"/>
    <d v="2013-05-22T00:00:00"/>
    <m/>
    <m/>
    <d v="2024-12-11T00:00:00"/>
    <m/>
  </r>
  <r>
    <x v="6"/>
    <s v="Los Angeles"/>
    <x v="12"/>
    <s v="Industry"/>
    <x v="1"/>
    <s v="No"/>
    <s v="BRIDGE NO. 53C1485, ANAHEIM-PUENTE RD OVER SAN JOSE CRK, 0.3MI W/O AZUSA AVE.   Standalone Bridge Preventive Maintenance."/>
    <m/>
    <n v="87644.7"/>
    <m/>
    <n v="87644.7"/>
    <s v="Not Obligated"/>
    <m/>
    <m/>
    <m/>
    <m/>
    <m/>
  </r>
  <r>
    <x v="6"/>
    <s v="Los Angeles"/>
    <x v="12"/>
    <s v="Long Beach"/>
    <x v="1"/>
    <s v="No"/>
    <s v="BRIDGE NO. 53C0024, RAVENNA DR OVER RIVO ALTO CANAL, 0.1MI S/O 2ND ST.  Replace 2-lane bridge with 2-lane bridge."/>
    <m/>
    <n v="548886"/>
    <m/>
    <n v="548886"/>
    <s v="Not Obligated"/>
    <m/>
    <m/>
    <m/>
    <m/>
    <m/>
  </r>
  <r>
    <x v="6"/>
    <s v="Los Angeles"/>
    <x v="12"/>
    <s v="Long Beach"/>
    <x v="0"/>
    <s v="No"/>
    <s v="BRIDGE NO. 53C0208, ORANGE AVE &amp; HILL S, OVER ORANGE AVE OH (SPTCO), 1/2 MI S WILLOW ST.    Rehabilitate existing bridge - replace deck and bridge rails. Not capacity increasing. Scope not clear."/>
    <m/>
    <n v="1177449"/>
    <m/>
    <n v="1177449"/>
    <s v="Not Obligated"/>
    <m/>
    <m/>
    <m/>
    <m/>
    <m/>
  </r>
  <r>
    <x v="6"/>
    <s v="Los Angeles"/>
    <x v="12"/>
    <s v="Long Beach"/>
    <x v="2"/>
    <s v="No"/>
    <s v="BRIDGE NO. 53C0209, 2ND ST OVER MARINE STADIUM &amp; APPIAN, 0.3 MI W/O PACFC CST HWY.   Bridge Rehabilitation. Rehabilitation, replace concrete deck and barrier rail. (No added capacity)"/>
    <s v="5108(197)"/>
    <n v="16074834.75"/>
    <n v="0"/>
    <n v="16074834.75"/>
    <s v="Not Obligated"/>
    <d v="2020-12-28T00:00:00"/>
    <m/>
    <m/>
    <d v="2025-10-16T00:00:00"/>
    <m/>
  </r>
  <r>
    <x v="6"/>
    <s v="Los Angeles"/>
    <x v="12"/>
    <s v="Long Beach"/>
    <x v="0"/>
    <s v="No"/>
    <s v="BRIDGE NO. PM00206, Bridge Preventive Maintenance Program (BPMP), various bridges in the City of Long Beach. See Caltrans Local Assistance HBP website for backup list of projects."/>
    <m/>
    <n v="212800"/>
    <m/>
    <n v="212800"/>
    <s v="Not Obligated"/>
    <m/>
    <m/>
    <m/>
    <m/>
    <m/>
  </r>
  <r>
    <x v="6"/>
    <s v="Los Angeles"/>
    <x v="12"/>
    <s v="Los Angeles"/>
    <x v="2"/>
    <s v="Yes"/>
    <s v="Glendale Blvd.- Hyperion Ave complex of bridges over LA River, I-5 and Riverside Drive,  rehabilitation / seismic retrofit; upgrade bridge railing; includes bridges 53C1881, 53C1882, 53C1883, 53C1884. No additional lanes. Realign I-5 north bound off ramp.  High cost project agreement required."/>
    <s v="5006(337)"/>
    <n v="19999999.983600002"/>
    <n v="0"/>
    <n v="19999999.983600002"/>
    <s v="Not Obligated"/>
    <d v="2002-09-05T00:00:00"/>
    <d v="2015-05-28T00:00:00"/>
    <d v="2022-09-13T00:00:00"/>
    <d v="2025-05-23T00:00:00"/>
    <m/>
  </r>
  <r>
    <x v="6"/>
    <s v="Los Angeles"/>
    <x v="12"/>
    <s v="Los Angeles County"/>
    <x v="0"/>
    <s v="No"/>
    <s v="BRIDGE NO. 53C0967, LTTLE TUJUNGA CYN OVER BUCK CANYON, 6 MI N OF FOOTHILL BLVD.    Replace existing 2 lane bridge with 2 lane bridge.  8/13/2010:  Toll Credits programmed for PE &amp; CON.  4/26/2018:  Toll credits for CON deleted."/>
    <s v="5953(623)"/>
    <n v="679600"/>
    <n v="0"/>
    <n v="679600"/>
    <s v="Not Obligated"/>
    <d v="2011-06-08T00:00:00"/>
    <m/>
    <m/>
    <d v="2022-05-12T00:00:00"/>
    <m/>
  </r>
  <r>
    <x v="6"/>
    <s v="Los Angeles"/>
    <x v="12"/>
    <s v="Los Angeles County"/>
    <x v="0"/>
    <s v="Yes"/>
    <s v="BRIDGE NO. 53C1403, THE OLD RD, OVER CASTAIC CREEK, 0.8 MI N STATE HWY 126. LSSRP Seismic Retrofit."/>
    <s v="5953(650)"/>
    <n v="2230956"/>
    <n v="0"/>
    <n v="2230956"/>
    <s v="Not Obligated"/>
    <d v="2010-09-10T00:00:00"/>
    <m/>
    <m/>
    <d v="2022-04-05T00:00:00"/>
    <m/>
  </r>
  <r>
    <x v="6"/>
    <s v="Los Angeles"/>
    <x v="12"/>
    <s v="Pasadena"/>
    <x v="1"/>
    <s v="No"/>
    <s v="BRIDGE NO. 53C1041, HOLLY STREET OVER ARROYO BL &amp; ARROYO SECO, 0.2 MI W VENTURA FWY.    Bridge rehabilitation and voluntary seismic retrofit for historic bridge. (No added capacity)  2/12/2013:  Toll Credits programmed for PE &amp; CON.  5/13/2021:  Toll credits used for R/W."/>
    <s v="5064(078)"/>
    <n v="8050000"/>
    <n v="0"/>
    <n v="8050000"/>
    <s v="Not Obligated"/>
    <d v="2015-08-25T00:00:00"/>
    <m/>
    <m/>
    <d v="2025-10-31T00:00:00"/>
    <m/>
  </r>
  <r>
    <x v="6"/>
    <s v="Los Angeles"/>
    <x v="12"/>
    <s v="Santa Clarita"/>
    <x v="0"/>
    <s v="No"/>
    <s v="BRIDGE NO. PM00233,  Bridge Preventive Maintenance Program (BPMP), various bridges in the City of Santa Clarita.  See Caltrans Local Assistance HBP website for backup list of projects."/>
    <m/>
    <n v="461412"/>
    <m/>
    <n v="461412"/>
    <s v="Not Obligated"/>
    <m/>
    <m/>
    <m/>
    <m/>
    <m/>
  </r>
  <r>
    <x v="6"/>
    <s v="Ventura"/>
    <x v="13"/>
    <s v="Oxnard"/>
    <x v="2"/>
    <s v="No"/>
    <s v="BRIDGE NO. 52C0108, CHANNEL ISLANDS BL, OVER MANDALAY BAY, 0.4 MI E OF HARBOR BLVD.    Bridge rehabilitation.  No adding lanes."/>
    <s v="5129(069)"/>
    <n v="707971.75410000002"/>
    <n v="0"/>
    <n v="707971.75410000002"/>
    <s v="Not Obligated"/>
    <d v="2011-08-25T00:00:00"/>
    <m/>
    <d v="2022-07-18T00:00:00"/>
    <d v="2025-07-18T00:00:00"/>
    <m/>
  </r>
  <r>
    <x v="6"/>
    <s v="Ventura"/>
    <x v="13"/>
    <s v="San Buena Ventura"/>
    <x v="2"/>
    <s v="No"/>
    <s v="BRIDGE NO. 52C0061, MAIN ST OVER VENTURA RIVER, 0.5 MI W OF VENTURA AVE.    Replace 2-lane bridge with 2-lane bridge.  Other Federal funds on project must be programmed in FTIP. High Cost Project Agreement is required to program CON federal funds within 4 year element of FTIP"/>
    <s v="5026(065)"/>
    <n v="2619886.8813"/>
    <n v="0"/>
    <n v="2619886.8813"/>
    <s v="Not Obligated"/>
    <d v="2021-08-16T00:00:00"/>
    <m/>
    <m/>
    <d v="2025-07-03T00:00:00"/>
    <m/>
  </r>
  <r>
    <x v="6"/>
    <s v="Ventura"/>
    <x v="13"/>
    <s v="Ventura County"/>
    <x v="0"/>
    <s v="No"/>
    <s v="BRIDGE NO. PM00186,  Bridge Preventive Maintenance Program (BPMP) various bridges in Ventura County.  See Caltrans Local Assistance HBP website for backup list of projects._x000a_"/>
    <s v="5952(223)"/>
    <n v="232560"/>
    <n v="0"/>
    <n v="232560"/>
    <s v="Not Obligated"/>
    <d v="2024-04-18T00:00:00"/>
    <m/>
    <m/>
    <d v="2025-05-28T00:00:00"/>
    <m/>
  </r>
  <r>
    <x v="7"/>
    <s v="Riverside"/>
    <x v="14"/>
    <s v="Coachella"/>
    <x v="2"/>
    <s v="No"/>
    <s v="BRIDGE NO. 00L0055, AVENUE 50 OVER COACHELLA STORMWATER CHANNEL, (aka Whitewater River).  Replace existing 2 lane low water crossing with 6 lane bridge.  (Capacity increasing). High Cost project agreement required."/>
    <s v="NBIL(536)"/>
    <n v="23780673.6336"/>
    <n v="0"/>
    <n v="23780673.6336"/>
    <s v="Not Obligated"/>
    <d v="2014-09-19T00:00:00"/>
    <d v="2022-07-14T00:00:00"/>
    <m/>
    <d v="2025-09-12T00:00:00"/>
    <s v="10/30/2025 Esayas Hagos:  E76 waiting for EPSP or Post programming approval from HQ."/>
  </r>
  <r>
    <x v="7"/>
    <s v="Riverside"/>
    <x v="14"/>
    <s v="Palm Springs"/>
    <x v="0"/>
    <s v="No"/>
    <s v="BRIDGE NO. 56C0409, E PALM CANYON DR OVER PALM CANYON WASH, 0.5 MI. E/O FARREL DRIVE.   Bridge rehabilitation project.  Widen existing 4 lane bridge to add shoulders and sidewalk (no added capacity)._x000a_"/>
    <s v="5282(041)"/>
    <n v="6431350.3799999999"/>
    <n v="0"/>
    <n v="6431350.3799999999"/>
    <s v="Not Obligated"/>
    <d v="2013-08-30T00:00:00"/>
    <d v="2020-08-24T00:00:00"/>
    <d v="2025-08-15T00:00:00"/>
    <d v="2025-10-16T00:00:00"/>
    <m/>
  </r>
  <r>
    <x v="7"/>
    <s v="Riverside"/>
    <x v="14"/>
    <s v="Riverside County"/>
    <x v="0"/>
    <s v="Yes"/>
    <s v="BRIDGE NO. 56C0071, MSSN BL/BUENA VST, OVER SANTA ANA RIVER, 1.47 MI W/O SH 91 ON 7TH.  Combined funding of LSSRP Seismic Retrofit and HBP funds for the replacement project (High cost project agreement required).  Replace existing 4 lane bridge with 4 lane bridge."/>
    <s v="5956(192)"/>
    <n v="19999999.983600002"/>
    <n v="0"/>
    <n v="19999999.983600002"/>
    <s v="Not Obligated"/>
    <d v="2010-07-07T00:00:00"/>
    <d v="2019-09-13T00:00:00"/>
    <d v="2025-08-07T00:00:00"/>
    <d v="2025-07-16T00:00:00"/>
    <m/>
  </r>
  <r>
    <x v="7"/>
    <s v="Riverside"/>
    <x v="14"/>
    <s v="Riverside County"/>
    <x v="1"/>
    <s v="No"/>
    <s v="BRIDGE NO. 56C0099, RAILROAD AVE OVER FORNAT WASH, 2.9 MI. W/O VERBENIA AVE.    Replace existing two lane bridge with two lane bridge.  10/9/2012:  Toll Credits programmed for PE, R/W, &amp; CON."/>
    <s v="5956(228)"/>
    <n v="281000"/>
    <n v="0"/>
    <n v="281000"/>
    <s v="Not Obligated"/>
    <d v="2013-08-30T00:00:00"/>
    <d v="2023-08-23T00:00:00"/>
    <m/>
    <d v="2025-10-22T00:00:00"/>
    <m/>
  </r>
  <r>
    <x v="7"/>
    <s v="Riverside"/>
    <x v="14"/>
    <s v="Riverside County"/>
    <x v="1"/>
    <s v="No"/>
    <s v="BRIDGE NO. 56C0101, RAILROAD AVENUE OVER EAST CHANNEL STUBBE WASH, 0.2 MI. W/O VERBENIA AVE..    Replace two lane bridge with two lane bridge.  10/9/2012:  Toll Credits programmed for PE, R/W, &amp; CON."/>
    <s v="5956(229)"/>
    <n v="276000"/>
    <n v="0"/>
    <n v="276000"/>
    <s v="Not Obligated"/>
    <d v="2013-08-30T00:00:00"/>
    <d v="2023-08-23T00:00:00"/>
    <m/>
    <d v="2025-10-16T00:00:00"/>
    <m/>
  </r>
  <r>
    <x v="7"/>
    <s v="Riverside"/>
    <x v="14"/>
    <s v="Riverside County"/>
    <x v="1"/>
    <s v="No"/>
    <s v="BRIDGE NO. 56C0255, 35TH AVENUE, OVER PALO VERDE LAGOON, 1.5 MI. E/O RTE. 78 HWY. Rehabilitate existing 2-lane bridge. Not capacity increasing. Scope not clear"/>
    <m/>
    <n v="177060"/>
    <m/>
    <n v="177060"/>
    <s v="Not Obligated"/>
    <m/>
    <m/>
    <m/>
    <m/>
    <m/>
  </r>
  <r>
    <x v="7"/>
    <s v="Riverside"/>
    <x v="14"/>
    <s v="Riverside County"/>
    <x v="0"/>
    <s v="No"/>
    <s v="BRIDGE NO. 56C0446, HAMNER AVENUE OVER SANTA ANA RIVER, 0.5 MI. N/O SIXTH STREET.    Replace two lane bridge with six lane bridge. Other federal funds must be programmed in the TIP. High cost bridge agreement will need to be signed."/>
    <s v="5956(284)"/>
    <n v="718860.94409999996"/>
    <n v="0"/>
    <n v="718860.94409999996"/>
    <s v="Not Obligated"/>
    <d v="2013-08-30T00:00:00"/>
    <d v="2019-07-24T00:00:00"/>
    <d v="2024-07-30T00:00:00"/>
    <d v="2025-10-16T00:00:00"/>
    <m/>
  </r>
  <r>
    <x v="7"/>
    <s v="Riverside"/>
    <x v="14"/>
    <s v="Riverside County"/>
    <x v="0"/>
    <s v="No"/>
    <s v="BRIDGE NO. PM00229, Bridge Preventive Maintenance Program (BPMP), various bridges in Riverside County. See Caltrans Local Assistance HBP website for backup list of projects."/>
    <m/>
    <n v="947200"/>
    <m/>
    <n v="947200"/>
    <s v="Not Obligated"/>
    <m/>
    <m/>
    <m/>
    <m/>
    <m/>
  </r>
  <r>
    <x v="7"/>
    <s v="Riverside"/>
    <x v="14"/>
    <s v="Twenty-Nine Palms Band of Mission Indians"/>
    <x v="2"/>
    <s v="No"/>
    <s v="BRIDGE NO. 56C0318, DILLON ROAD OVER WHITEWATER RIVER, 0.12 MI. SE/O SR 86S.    Replace 2-lane bridge with 6-lane bridge.  Capacity increasing and high cost bridge project. RTP ID 2016A319. Other Federal funds must be programmed in FTIP. High cost agreement required. Scope not clear."/>
    <s v="7302(001)"/>
    <n v="3600000"/>
    <n v="0"/>
    <n v="3600000"/>
    <s v="Not Obligated"/>
    <d v="2025-09-08T00:00:00"/>
    <d v="2025-09-08T00:00:00"/>
    <m/>
    <m/>
    <m/>
  </r>
  <r>
    <x v="7"/>
    <s v="San Bernardino"/>
    <x v="15"/>
    <s v="Apple Valley"/>
    <x v="2"/>
    <s v="No"/>
    <s v="BRIDGE NO. 54C0086, BEAR VALLEY RD OVER MOJAVE RIVER, 5 MI E RTE I-15.    Bridge Rehabilitation, no added capacity. High Cost project agreement required. Other Federal Funds must be shown in the FTIP."/>
    <s v="5453(018)"/>
    <n v="19999999.983600002"/>
    <n v="0"/>
    <n v="19999999.983600002"/>
    <s v="Not Obligated"/>
    <d v="2013-06-12T00:00:00"/>
    <d v="2018-08-11T00:00:00"/>
    <d v="2025-05-29T00:00:00"/>
    <d v="2025-05-14T00:00:00"/>
    <m/>
  </r>
  <r>
    <x v="7"/>
    <s v="San Bernardino"/>
    <x v="15"/>
    <s v="Colton"/>
    <x v="0"/>
    <s v="Yes"/>
    <s v="BRIDGE NO. 54C0077, LA CADENA DR OVER SANTA ANA RIVER, 1.5 MI SOUTH OF I-10.    Replace existing 4-lane bridge with 4-lane bridge with minor seismic funds."/>
    <s v="5065(014)"/>
    <n v="12729657.876"/>
    <n v="0"/>
    <n v="12729657.876"/>
    <s v="Not Obligated"/>
    <d v="2012-04-13T00:00:00"/>
    <d v="2018-12-10T00:00:00"/>
    <m/>
    <d v="2025-08-15T00:00:00"/>
    <m/>
  </r>
  <r>
    <x v="7"/>
    <s v="San Bernardino"/>
    <x v="15"/>
    <s v="Colton"/>
    <x v="2"/>
    <s v="Yes"/>
    <s v="BRIDGE NO. 54C0101, MT VERNON AVE OVER UP RR &amp; AMTRAK, 0.1 MI S/O I-10.    Bridge Rehabilitation, widen from two lanes to four lanes with shoulders and sidewalk (Mixed funding with LSSRP) (Capacity increasing must be in RTP)."/>
    <s v="5065(023)"/>
    <n v="9422690.5500000007"/>
    <n v="0"/>
    <n v="9422690.5500000007"/>
    <s v="Not Obligated"/>
    <d v="2012-05-08T00:00:00"/>
    <d v="2019-05-24T00:00:00"/>
    <m/>
    <d v="2025-10-22T00:00:00"/>
    <m/>
  </r>
  <r>
    <x v="7"/>
    <s v="San Bernardino"/>
    <x v="15"/>
    <s v="Colton"/>
    <x v="0"/>
    <s v="Yes"/>
    <s v="BRIDGE NO. 54C0379, BARTON RD, OVER UP RR, 0.25 MI W ROUTE 215.    Replace 2 lane bridge with new 2 lane Asphalt roadway, Minor seismic contribution. The City of Colton will be the implementing agency for design and construction."/>
    <s v="5421(002)"/>
    <n v="1838148.39"/>
    <n v="0"/>
    <n v="1838148.39"/>
    <s v="Not Obligated"/>
    <d v="2017-06-16T00:00:00"/>
    <d v="2022-07-01T00:00:00"/>
    <m/>
    <d v="2025-05-09T00:00:00"/>
    <m/>
  </r>
  <r>
    <x v="7"/>
    <s v="San Bernardino"/>
    <x v="15"/>
    <s v="Highland"/>
    <x v="0"/>
    <s v="No"/>
    <s v="BRIDGE NO. 54C0035 (previously shown as 00L0028), BASELINE, OVER CITY CREEK.  Replace 4 lane bridge with 4 lane bridge. SCAG Project id 200019. High Cost project agreement required for this project._x000a__x000a_"/>
    <s v="NBIL(505)"/>
    <n v="3578829.6765000001"/>
    <n v="0"/>
    <n v="3578829.6765000001"/>
    <s v="Not Obligated"/>
    <d v="2019-05-28T00:00:00"/>
    <d v="2020-03-25T00:00:00"/>
    <m/>
    <d v="2024-11-22T00:00:00"/>
    <m/>
  </r>
  <r>
    <x v="7"/>
    <s v="San Bernardino"/>
    <x v="15"/>
    <s v="Redlands"/>
    <x v="0"/>
    <s v="No"/>
    <s v="BRIDGE NO. PM00235,  Bridge Preventive Maintenance Program (BPMP), various bridges in the City of Redlands. See Caltrans Local Assistance HBP website for backup list of projects."/>
    <m/>
    <n v="416800"/>
    <m/>
    <n v="416800"/>
    <s v="Not Obligated"/>
    <m/>
    <m/>
    <m/>
    <m/>
    <m/>
  </r>
  <r>
    <x v="7"/>
    <s v="San Bernardino"/>
    <x v="15"/>
    <s v="San Bernardino County"/>
    <x v="0"/>
    <s v="No"/>
    <s v="BRIDGE NO. 54C0025, GLEN HELEN PKWY, OVER CAJON WASH, .6 MI S OF ROUTE I-215.    Replace 2 lane bridge with 4 lane bridge. High cost agreement required,"/>
    <s v="5954(108)"/>
    <n v="19999999.983600002"/>
    <n v="0"/>
    <n v="19999999.983600002"/>
    <s v="Not Obligated"/>
    <d v="2012-09-12T00:00:00"/>
    <d v="2012-09-12T00:00:00"/>
    <d v="2024-09-10T00:00:00"/>
    <d v="2025-05-23T00:00:00"/>
    <m/>
  </r>
  <r>
    <x v="7"/>
    <s v="San Bernardino"/>
    <x v="15"/>
    <s v="San Bernardino County"/>
    <x v="0"/>
    <s v="No"/>
    <s v="BRIDGE NO. 54C0239, NAT TRAILS HWY OVER AVON WASH, 9.5 MI E OF CRUCERO RD.  Replace 2-lane timber bridge with 2-lane bridge."/>
    <m/>
    <n v="800000"/>
    <m/>
    <n v="800000"/>
    <s v="Not Obligated"/>
    <m/>
    <m/>
    <m/>
    <m/>
    <m/>
  </r>
  <r>
    <x v="7"/>
    <s v="San Bernardino"/>
    <x v="15"/>
    <s v="San Bernardino County"/>
    <x v="0"/>
    <s v="No"/>
    <s v="BRIDGE NO. 54C0670, ROCK SPRINGS ROAD OVER MOJAVE RIVER, .9 MI E ARROWHEAD LK RD.    Replace 2 lane bridge with 2 lane bridge.  This project has limited HBP eligiblity."/>
    <s v="5954(135)"/>
    <n v="8173532.25"/>
    <n v="0"/>
    <n v="8173532.25"/>
    <s v="Not Obligated"/>
    <m/>
    <d v="2019-09-19T00:00:00"/>
    <d v="2025-04-28T00:00:00"/>
    <d v="2025-08-08T00:00:00"/>
    <m/>
  </r>
  <r>
    <x v="8"/>
    <s v="Inyo"/>
    <x v="0"/>
    <s v="Inyo County"/>
    <x v="1"/>
    <s v="No"/>
    <s v="BRIDGE NO. 48C0011, CARROLL CRK RD OVER LOS ANGELES AQUEDUCT, 0.4 MI W OF RTE 395 JCT.    Bridge replacement. No adding lane capacity.  9/3/2010:  Toll Credits programmed for PE &amp; CON.  9/20/2012:  Toll credits used for R/W."/>
    <s v="5948(074)"/>
    <n v="2450000"/>
    <n v="0"/>
    <n v="2450000"/>
    <s v="Not Obligated"/>
    <d v="2011-05-23T00:00:00"/>
    <d v="2019-04-05T00:00:00"/>
    <m/>
    <d v="2025-08-01T00:00:00"/>
    <m/>
  </r>
  <r>
    <x v="9"/>
    <s v="Amador"/>
    <x v="0"/>
    <s v="Amador County"/>
    <x v="0"/>
    <s v="No"/>
    <s v="BRIDGE NO. 26C0021, FIDDLETOWN ROAD OVER NORTH FORK DRY CREEK, 0.2 MI E AMERICAN FLAT RD.  Replace existing 2-lane bridge with a standard 2-lane bridge."/>
    <s v="5926(035)"/>
    <n v="1514571.24"/>
    <n v="0"/>
    <n v="1514571.24"/>
    <s v="Not Obligated"/>
    <d v="2006-09-08T00:00:00"/>
    <d v="2016-06-27T00:00:00"/>
    <m/>
    <d v="2025-06-04T00:00:00"/>
    <m/>
  </r>
  <r>
    <x v="9"/>
    <s v="Calaveras"/>
    <x v="0"/>
    <s v="Calaveras County"/>
    <x v="1"/>
    <s v="No"/>
    <s v="BRIDGE NO. 30C0048, DOGTOWN ROAD OVER FRENCH GULCH, 3.9 MI. N/O SR49.  Replace one-lane bridge with a standard 2-lane bridge.  No added lane capacity.  9/22/2010:  Toll Credits programmed for PE, R/W, &amp; CON."/>
    <s v="5930(061)"/>
    <n v="1047803"/>
    <n v="0"/>
    <n v="1047803"/>
    <s v="Not Obligated"/>
    <d v="2011-05-11T00:00:00"/>
    <d v="2018-06-15T00:00:00"/>
    <d v="2023-05-23T00:00:00"/>
    <d v="2025-09-25T00:00:00"/>
    <m/>
  </r>
  <r>
    <x v="9"/>
    <s v="Calaveras"/>
    <x v="0"/>
    <s v="Calaveras County"/>
    <x v="1"/>
    <s v="No"/>
    <s v="BRIDGE NO. 30C0049, DOGTOWN ROAD OVER SAN DOMINGO CREEK, 4.5 MI. NE/0 SR 49.  Replace one-lane bridge with a standard 2-lane bridge.  No added lane capacity.  9/22/2010:  Toll Credits programmed for PE, R/W, &amp; CON."/>
    <s v="5930(062)"/>
    <n v="2508000"/>
    <n v="0"/>
    <n v="2508000"/>
    <s v="Not Obligated"/>
    <d v="2011-05-31T00:00:00"/>
    <d v="2018-06-15T00:00:00"/>
    <m/>
    <d v="2025-04-16T00:00:00"/>
    <m/>
  </r>
  <r>
    <x v="9"/>
    <s v="Calaveras"/>
    <x v="0"/>
    <s v="Calaveras County"/>
    <x v="1"/>
    <s v="No"/>
    <s v="BRIDGE NO. 30C0051, DOGTOWN RD OVER INDIAN CREEK, 8.6 MI N OF SR 49.  Replace existing one-lane bridge with a standard 2-lane bridge.  No added lane capacity.  9/20/2011:  Toll Credits programmed for PE, R/W, &amp; CON."/>
    <s v="5930(074)"/>
    <n v="36800"/>
    <n v="0"/>
    <n v="36800"/>
    <s v="Not Obligated"/>
    <d v="2012-04-03T00:00:00"/>
    <d v="2022-07-28T00:00:00"/>
    <m/>
    <d v="2025-09-25T00:00:00"/>
    <m/>
  </r>
  <r>
    <x v="9"/>
    <s v="Mariposa"/>
    <x v="0"/>
    <s v="Mariposa County"/>
    <x v="1"/>
    <s v="No"/>
    <s v="BRIDGE NO. 40C0053, SCHOOL HOUSE ROAD OVER OWENS CREEK, 0.9 SE/O SR 140.  Replace existing 2-lane with 2 lane bridge. 05/23/2017:  Toll Credits programmed for PE, R/W, &amp; CON."/>
    <s v="5940(113)"/>
    <n v="435000"/>
    <n v="0"/>
    <n v="435000"/>
    <s v="Not Obligated"/>
    <d v="2014-06-23T00:00:00"/>
    <m/>
    <m/>
    <d v="2024-06-14T00:00:00"/>
    <m/>
  </r>
  <r>
    <x v="9"/>
    <s v="Merced"/>
    <x v="16"/>
    <s v="Merced County"/>
    <x v="1"/>
    <s v="No"/>
    <s v="BRIDGE NO 39C0217, JORGENSEN RD OVER OUTSIDE CANAL, 0.5 MI W OF WHITWORTH RD.  Replace 2-lane bridge with a standard 2-lane bridge.  9/7/2011:  Toll Credits programmed for PE, R/W, &amp; CON."/>
    <s v="5939(082)"/>
    <n v="448750"/>
    <n v="0"/>
    <n v="448750"/>
    <s v="Not Obligated"/>
    <d v="2012-02-16T00:00:00"/>
    <d v="2018-04-26T00:00:00"/>
    <d v="2025-04-28T00:00:00"/>
    <d v="2025-10-29T00:00:00"/>
    <m/>
  </r>
  <r>
    <x v="9"/>
    <s v="Merced"/>
    <x v="16"/>
    <s v="Merced County"/>
    <x v="1"/>
    <s v="No"/>
    <s v="BRIDGE NO. 39C0275, ARROYA AVENUE OVER WEST DELTA CANAL, 0.9 MI. N/O SR 152.  Replace one-lane bridge with a standard 2-lane bridge. No added lane capacity.  10/8/2013:  Toll Credits programmed for PE, R/W, &amp; CON."/>
    <s v="5939(103)"/>
    <n v="1000000"/>
    <n v="0"/>
    <n v="1000000"/>
    <s v="Not Obligated"/>
    <d v="2014-07-21T00:00:00"/>
    <d v="2022-05-06T00:00:00"/>
    <d v="2025-04-03T00:00:00"/>
    <d v="2025-08-01T00:00:00"/>
    <m/>
  </r>
  <r>
    <x v="9"/>
    <s v="Merced"/>
    <x v="16"/>
    <s v="Merced County"/>
    <x v="1"/>
    <s v="No"/>
    <s v="BRIDGE NO. 39C0286, ATWATER JORDAN ROAD OVER ATWATER CANAL, 0.3 MI. W/O CENTRAL AVENUE.  Replace existing 2-lane bridge. 10/8/2013:  Toll Credits programmed for PE, R/W, &amp; CON."/>
    <s v="5939(101)"/>
    <n v="454500"/>
    <n v="0"/>
    <n v="454500"/>
    <s v="Not Obligated"/>
    <d v="2014-05-05T00:00:00"/>
    <m/>
    <m/>
    <d v="2025-08-01T00:00:00"/>
    <m/>
  </r>
  <r>
    <x v="9"/>
    <s v="Merced"/>
    <x v="16"/>
    <s v="Merced County"/>
    <x v="1"/>
    <s v="No"/>
    <s v="BRIDGE NO. 39C0290, BURCHELL AVENUE OVER DUCK SLOUGH, 0.6 MI. N/O MARIPOSA WAY.  Replace 2-lane timber bridge with a standard 2-lane bridge.  9/21/2010:  Toll Credits programmed for PE, R/W, &amp; CON."/>
    <s v="5939(077)"/>
    <n v="2538250"/>
    <n v="0"/>
    <n v="2538250"/>
    <s v="Not Obligated"/>
    <d v="2011-03-08T00:00:00"/>
    <d v="2019-09-11T00:00:00"/>
    <d v="2024-08-22T00:00:00"/>
    <d v="2025-10-22T00:00:00"/>
    <s v="10/27/2025 Jesus Serrano:  E76 received and under eligibility review in District."/>
  </r>
  <r>
    <x v="9"/>
    <s v="Merced"/>
    <x v="16"/>
    <s v="Merced County"/>
    <x v="0"/>
    <s v="No"/>
    <s v="BRIDGE NO. 39C0310, MERCED AVENUE OVER TURLOCK IRRIGATION DISTRICT (TID) LATERAL #6, 1.35 MI. S/O SR 99.  Replace existing 2-lane bridge with a wider 2 lane bridge."/>
    <s v="5939(102)"/>
    <n v="464627.57250000001"/>
    <n v="0"/>
    <n v="464627.57250000001"/>
    <s v="Not Obligated"/>
    <d v="2014-05-05T00:00:00"/>
    <m/>
    <m/>
    <d v="2025-09-25T00:00:00"/>
    <m/>
  </r>
  <r>
    <x v="9"/>
    <s v="Merced"/>
    <x v="16"/>
    <s v="Merced County"/>
    <x v="1"/>
    <s v="No"/>
    <s v="BRIDGE NO. 39C0350, KIBBY ROAD OVER BEAR CREEK, 0.2 MI N/O S BEAR CREEK DR.  Replace 2-lane bridge with a standard 2-lane bridge.  7/5/2012:  Toll Credits programmed for PE, R/W, &amp; CON."/>
    <s v="5939(092)"/>
    <n v="1159000"/>
    <n v="0"/>
    <n v="1159000"/>
    <s v="Not Obligated"/>
    <d v="2013-04-17T00:00:00"/>
    <d v="2016-11-17T00:00:00"/>
    <d v="2024-03-11T00:00:00"/>
    <d v="2025-10-29T00:00:00"/>
    <s v="10/27/2025 Jesus Serrano:  E76 received and under eligibility review in District."/>
  </r>
  <r>
    <x v="9"/>
    <s v="Merced"/>
    <x v="16"/>
    <s v="Merced County"/>
    <x v="1"/>
    <s v="No"/>
    <s v="BRIDGE NO.39C0319, QUINLEY AVENUE OVER BLACK RASCAL CREEK, 0.6 MI S/O SR 140.  Replace 2-lane bridge with a new 2-lane bridge.  2/24/2015:  Toll Credits programmed for PE, R/W, &amp; CON."/>
    <s v="5939(107)"/>
    <n v="1120000"/>
    <n v="0"/>
    <n v="1120000"/>
    <s v="Not Obligated"/>
    <d v="2015-06-03T00:00:00"/>
    <d v="2020-01-14T00:00:00"/>
    <d v="2025-04-11T00:00:00"/>
    <d v="2025-08-01T00:00:00"/>
    <m/>
  </r>
  <r>
    <x v="9"/>
    <s v="San Joaquin"/>
    <x v="17"/>
    <s v="San Joaquin County"/>
    <x v="0"/>
    <s v="No"/>
    <s v="BRIDGE NO. 29C0038, ESCALON-BELLOTA RD OVER LITTLE JOHNS CREEK, 0.3 MI S/O SR 4.  Replace 2-lane bridge with a wider 2-lane bridge (No Added Lane Capacity)."/>
    <s v="5929(238)"/>
    <n v="3795723.75"/>
    <n v="0"/>
    <n v="3795723.75"/>
    <s v="Not Obligated"/>
    <d v="2011-12-08T00:00:00"/>
    <m/>
    <m/>
    <d v="2025-05-16T00:00:00"/>
    <m/>
  </r>
  <r>
    <x v="9"/>
    <s v="San Joaquin"/>
    <x v="17"/>
    <s v="San Joaquin County"/>
    <x v="1"/>
    <s v="No"/>
    <s v="BRIDGE NO. 29C0292, COTTA ROAD OVER UPLAND CANAL, 1.0 MI W OF I-5.  Replace 2-lane bridge with a standard 2-lane bridge.  3/8/2011:  Toll Credits programmed for PE &amp; CON."/>
    <s v="5929(234)"/>
    <n v="1587931"/>
    <n v="0"/>
    <n v="1587931"/>
    <s v="Not Obligated"/>
    <d v="2011-11-09T00:00:00"/>
    <m/>
    <d v="2025-05-27T00:00:00"/>
    <d v="2025-05-09T00:00:00"/>
    <m/>
  </r>
  <r>
    <x v="9"/>
    <s v="San Joaquin"/>
    <x v="17"/>
    <s v="San Joaquin County"/>
    <x v="1"/>
    <s v="No"/>
    <s v="BRIDGE NO. 29C0307, BUCKMAN ROAD OVER DUCK CREEK, 0.8 MI N/O SR 4.  Replace 1-lane timber bridge with a wider 1-lane bridge. 3/7/2011:  Toll Credits programmed for PE &amp; CON."/>
    <s v="5929(241)"/>
    <n v="1780000"/>
    <n v="0"/>
    <n v="1780000"/>
    <s v="Not Obligated"/>
    <d v="2011-12-12T00:00:00"/>
    <m/>
    <m/>
    <d v="2025-05-16T00:00:00"/>
    <m/>
  </r>
  <r>
    <x v="9"/>
    <s v="San Joaquin"/>
    <x v="17"/>
    <s v="San Joaquin County"/>
    <x v="1"/>
    <s v="No"/>
    <s v="BRIDGE NO. 29C0318, VAN ALLEN RD OVER SSJID CANAL, 0.2 MI N OF RIVER RD.   Standalone Bridge Preventive Maintenance."/>
    <s v="5929(344)"/>
    <n v="277098.90000000002"/>
    <m/>
    <n v="277098.90000000002"/>
    <s v="Not Obligated"/>
    <m/>
    <m/>
    <m/>
    <m/>
    <s v="10/29/2025 Jesus Serrano:  E76 received and under eligibility review in District."/>
  </r>
  <r>
    <x v="9"/>
    <s v="Stanislaus"/>
    <x v="18"/>
    <s v="Ceres"/>
    <x v="0"/>
    <s v="No"/>
    <s v="BRIDGE NO. 38C0222, SERVICE ROAD OVER T.I.D. CERES MAIN CANAL, 80 W/O MOORE ROAD.    Rehabilitate existing 2-lane bridge."/>
    <s v="5241(083)"/>
    <n v="277000"/>
    <m/>
    <n v="277000"/>
    <s v="Not Obligated"/>
    <m/>
    <m/>
    <m/>
    <m/>
    <s v="10/31/2025 Jesus Serrano:  E76 received and under eligibility review in District."/>
  </r>
  <r>
    <x v="9"/>
    <s v="Stanislaus"/>
    <x v="18"/>
    <s v="Stanislaus County"/>
    <x v="1"/>
    <s v="No"/>
    <s v="BRIDGE NO. 38C0009, CRABTREE ROAD OVER DRY CREEK, 1.8 MI. S/O WARNERVILLE RD.  Replace 2-lane bridge with a standard 2-lane bridge.  9/14/2010:  Toll Credits programmed for PE &amp; CON.  10/1/2015:  Toll credits used for R/W."/>
    <s v="5938(227)"/>
    <n v="12160000"/>
    <n v="0"/>
    <n v="12160000"/>
    <s v="Not Obligated"/>
    <d v="2014-07-28T00:00:00"/>
    <d v="2022-07-14T00:00:00"/>
    <d v="2025-08-21T00:00:00"/>
    <d v="2025-07-24T00:00:00"/>
    <m/>
  </r>
  <r>
    <x v="9"/>
    <s v="Stanislaus"/>
    <x v="18"/>
    <s v="Stanislaus County"/>
    <x v="0"/>
    <s v="No"/>
    <s v="BRIDGE NO. 38C0023, SEVENTH STREET OVER TUOLUMNE RIVER.  Replace historic 2-lane bridge with a new 4-lane bridge with median (Added Lane Capacity).  Caltrans/City High Cost Project Agreement is required to program CON federal funds within 4 year element of MTIP. Project must appear in 20 year RTP.  Other Federal funds must be programmed in the FTIP for this project."/>
    <s v="5938(167)"/>
    <n v="19999999.983600002"/>
    <n v="0"/>
    <n v="19999999.983600002"/>
    <s v="Not Obligated"/>
    <d v="2010-08-06T00:00:00"/>
    <d v="2020-09-16T00:00:00"/>
    <d v="2025-08-15T00:00:00"/>
    <d v="2025-10-16T00:00:00"/>
    <m/>
  </r>
  <r>
    <x v="9"/>
    <s v="Stanislaus"/>
    <x v="18"/>
    <s v="Stanislaus County"/>
    <x v="0"/>
    <s v="No"/>
    <s v="BRIDGE NO. 38C0033, LAS PALMAS AVENUE OVER SAN JOAQUIN RIVER, 3 MI N/E STATE ROUTE 33.    Preventive Maintenance project. Repair and strengthen column/pile extension at Bents 4 through 8."/>
    <s v="5938(200)"/>
    <n v="322691.84999999998"/>
    <n v="0"/>
    <n v="322691.84999999998"/>
    <s v="Not Obligated"/>
    <d v="2012-04-17T00:00:00"/>
    <m/>
    <d v="2024-07-29T00:00:00"/>
    <d v="2025-10-16T00:00:00"/>
    <m/>
  </r>
  <r>
    <x v="9"/>
    <s v="Stanislaus"/>
    <x v="18"/>
    <s v="Stanislaus County"/>
    <x v="1"/>
    <s v="No"/>
    <s v="BRIDGE NO. 38C0073, TIM BELL ROAD OVER DRY CREEK, 0.8 MI. S/O CLARIBEL ROAD.  Replace historic 2-lane bridge with a standard 2-lane bridge.  9/14/2010:  Toll Credits programmed for PE &amp; CON.  1/27/2016:  Toll credits used for R/W."/>
    <s v="5938(189)"/>
    <n v="30000"/>
    <n v="0"/>
    <n v="30000"/>
    <s v="Not Obligated"/>
    <d v="2011-07-08T00:00:00"/>
    <d v="2022-01-04T00:00:00"/>
    <d v="2024-08-22T00:00:00"/>
    <d v="2025-10-16T00:00:00"/>
    <m/>
  </r>
  <r>
    <x v="9"/>
    <s v="Stanislaus"/>
    <x v="18"/>
    <s v="Stanislaus County"/>
    <x v="0"/>
    <s v="No"/>
    <s v="BRIDGE NO. 38C0106, EAST AVENUE OVER T.I.D. MAIN CANAL, 0.5 MI E/O SANTA FE AVE.    Stand alone scour countermeasure project."/>
    <s v="5938(289)"/>
    <n v="516800"/>
    <m/>
    <n v="516800"/>
    <s v="Not Obligated"/>
    <m/>
    <m/>
    <m/>
    <m/>
    <m/>
  </r>
  <r>
    <x v="9"/>
    <s v="Stanislaus"/>
    <x v="18"/>
    <s v="Stanislaus County"/>
    <x v="0"/>
    <s v="No"/>
    <s v="BRIDGE NO. 38C0231, MILTON ROAD OVER ROCK CREEK TRIBUTARY, 3.7 MI. N/O SR 4.  Replace 2-lane bridge with a standard 2-lane bridge."/>
    <s v="5938(201)"/>
    <n v="517015.2"/>
    <n v="0"/>
    <n v="517015.2"/>
    <s v="Not Obligated"/>
    <d v="2012-04-11T00:00:00"/>
    <d v="2023-09-12T00:00:00"/>
    <m/>
    <d v="2025-05-23T00:00:00"/>
    <s v="10/27/2025 Jesus Serrano:  E76 received and under eligibility review in District."/>
  </r>
  <r>
    <x v="9"/>
    <s v="Stanislaus"/>
    <x v="18"/>
    <s v="Stanislaus County"/>
    <x v="1"/>
    <s v="No"/>
    <s v="BRIDGE NO. 38C0257, COOPERSTOWN ROAD OVER RYDBERG CREEK, 3.9 MI. NW/O LA GRANGE ROAD.  Replace 2-lane bridge with a standard 2-lane bridge.  9/28/2010:  Toll Credits programmed for PE &amp; CON.  7/23/2013:  Toll credits used for R/W."/>
    <s v="5938(194)"/>
    <n v="25000"/>
    <n v="0"/>
    <n v="25000"/>
    <s v="Not Obligated"/>
    <d v="2011-07-21T00:00:00"/>
    <d v="2024-07-03T00:00:00"/>
    <m/>
    <d v="2024-12-13T00:00:00"/>
    <m/>
  </r>
  <r>
    <x v="9"/>
    <s v="Stanislaus"/>
    <x v="18"/>
    <s v="Stanislaus County"/>
    <x v="1"/>
    <s v="No"/>
    <s v="BRIDGE NO. 38C0262, PIONEER AVENUE, OVER LONE TREE CREEK, 100FT S/O FREELOVE ROAD.  Replace existing functionally obsolete 2-lane bridge with a standard 2-lane bridge (No Added Lane Capacity).  10/12/2016:  Toll Credits programmed for PE, R/W, &amp; CON."/>
    <s v="5938(261)"/>
    <n v="2500000"/>
    <n v="0"/>
    <n v="2500000"/>
    <s v="Not Obligated"/>
    <d v="2020-01-15T00:00:00"/>
    <d v="2023-06-01T00:00:00"/>
    <m/>
    <d v="2025-10-31T00:00:00"/>
    <m/>
  </r>
  <r>
    <x v="9"/>
    <s v="Stanislaus"/>
    <x v="18"/>
    <s v="Stanislaus County"/>
    <x v="0"/>
    <s v="No"/>
    <s v="BRIDGE NO. 38C0269, LAKE ROAD OVER PEASLEE CREEK, 2.6 MI W JCT YOSEMITE BLV.    Stand alone scour countermeasure project."/>
    <s v="5938(290)"/>
    <n v="507200"/>
    <m/>
    <n v="507200"/>
    <s v="Not Obligated"/>
    <m/>
    <m/>
    <m/>
    <m/>
    <m/>
  </r>
  <r>
    <x v="9"/>
    <s v="Tuolumne"/>
    <x v="0"/>
    <s v="Tuolumne County"/>
    <x v="1"/>
    <s v="No"/>
    <s v="BRIDGE NO. 32C0028, DRAPER MINE RD, OVER CURTIS CREEK, 1 MI S FROM SH 108.  Replace 2-lane bridge with a standard 2-lane bridge.  4/5/2010:  Toll Credits programmed for R/W &amp; Con."/>
    <s v="5932(038)"/>
    <n v="2715216"/>
    <n v="0"/>
    <n v="2715216"/>
    <s v="Not Obligated"/>
    <d v="2004-08-16T00:00:00"/>
    <d v="2015-12-04T00:00:00"/>
    <m/>
    <d v="2025-08-27T00:00:00"/>
    <m/>
  </r>
  <r>
    <x v="9"/>
    <s v="Tuolumne"/>
    <x v="0"/>
    <s v="Tuolumne County"/>
    <x v="1"/>
    <s v="No"/>
    <s v="BRIDGE NO. 32C0037, ITALIAN BAR ROAD OVER ROSE CREEK, 10.7 MI. NE/O BIG HILL ROAD.  Replace one-lane bridge with a wider one-lane bridge (No Added Lane Capacity).  9/27/2010:  Toll Credits programmed for PE, R/W, &amp; CON."/>
    <s v="5932(073)"/>
    <n v="2454000"/>
    <n v="0"/>
    <n v="2454000"/>
    <s v="Not Obligated"/>
    <d v="2013-07-19T00:00:00"/>
    <d v="2019-09-11T00:00:00"/>
    <m/>
    <d v="2025-02-19T00:00:00"/>
    <m/>
  </r>
  <r>
    <x v="10"/>
    <s v="Imperial"/>
    <x v="19"/>
    <s v="Imperial County"/>
    <x v="0"/>
    <s v="Yes"/>
    <s v="BRIDGE NO. 58C0014, FORRESTER ROAD OVER WESTSIDE MAIN CANAL, 0.6M N/O KEYSTONE RD.    Replace existing two lane bridge with a new two lane bridge.  Minor seismic retrofit funds."/>
    <s v="5958(094)"/>
    <n v="9208005.3000000007"/>
    <n v="0"/>
    <n v="9208005.3000000007"/>
    <s v="Not Obligated"/>
    <d v="2016-09-16T00:00:00"/>
    <d v="2023-06-26T00:00:00"/>
    <m/>
    <d v="2025-04-18T00:00:00"/>
    <m/>
  </r>
  <r>
    <x v="10"/>
    <s v="San Diego"/>
    <x v="20"/>
    <s v="Encinitas"/>
    <x v="0"/>
    <s v="No"/>
    <s v="BRIDGE NO. 57C0210, CAMINO DEL MAR OVER SAN ELIJO LAGOON, 1.8MI N/O LOMAS SANTA FE.    Rehabilitate existing 4-lane bridge. Not capacity increasing."/>
    <s v="5446(039)"/>
    <n v="160000"/>
    <m/>
    <n v="160000"/>
    <s v="Not Obligated"/>
    <m/>
    <m/>
    <m/>
    <m/>
    <m/>
  </r>
  <r>
    <x v="10"/>
    <s v="San Diego"/>
    <x v="20"/>
    <s v="Escondido"/>
    <x v="0"/>
    <s v="No"/>
    <s v="BRIDGE NO. PM00216, Bridge Preventive Maintenance Program (BPMP), various bridges in the City of Escondido. See Caltrans Local Assistance HBP website for backup list of projects."/>
    <m/>
    <n v="252074.4"/>
    <m/>
    <n v="252074.4"/>
    <s v="Not Obligated"/>
    <m/>
    <m/>
    <m/>
    <m/>
    <m/>
  </r>
  <r>
    <x v="10"/>
    <s v="San Diego"/>
    <x v="20"/>
    <s v="Oceanside"/>
    <x v="0"/>
    <s v="Yes"/>
    <s v="BRIDGE NO. 57C0010, DOUGLAS DR, OVER SAN LUIS REY RIVER, 0.9 MI N ROUTE 76.  LSSRP Seismic Retrofit."/>
    <s v="5079(029)"/>
    <n v="10180950"/>
    <n v="0"/>
    <n v="10180950"/>
    <s v="Not Obligated"/>
    <d v="2013-08-06T00:00:00"/>
    <m/>
    <m/>
    <d v="2025-08-08T00:00:00"/>
    <m/>
  </r>
  <r>
    <x v="10"/>
    <s v="San Diego"/>
    <x v="20"/>
    <s v="Oceanside"/>
    <x v="0"/>
    <s v="Yes"/>
    <s v="BRIDGE NO. 57C0322, HILL ST, OVER SAN LUIS REY RIVER, 0.3 MI S OCNSIDE HRBOR DR  Replace existing two lane bridge with two lane bridge. Originally LSSRP Seismic Retrofit. 7/23/2013:  Toll credits used for PE and CON.  9/25/2014:  Toll credits used for R/W. High cost project agreement needs to be signed for this project.  8/25/2021:  Toll credits for R/W deleted.  Toll credits for CON deleted."/>
    <s v="5079(030)"/>
    <n v="4293705"/>
    <n v="0"/>
    <n v="4293705"/>
    <s v="Not Obligated"/>
    <d v="2013-09-17T00:00:00"/>
    <d v="2025-09-18T00:00:00"/>
    <m/>
    <d v="2025-10-16T00:00:00"/>
    <m/>
  </r>
  <r>
    <x v="10"/>
    <s v="San Diego"/>
    <x v="20"/>
    <s v="San Diego County"/>
    <x v="1"/>
    <s v="No"/>
    <s v="BRIDGE NO. 57C0344, LAWSON VALLEY RD, OVER LAWSON CREEK, 3.4 MI E OF SKYLINE TRUCK.  Bridge Replacement (HBP). No added lane capacity.  4/1/2010:  Toll Credits programmed for PE, R/W, &amp; Con."/>
    <s v="5957(090)"/>
    <n v="60000"/>
    <n v="0"/>
    <n v="60000"/>
    <s v="Not Obligated"/>
    <d v="2010-09-14T00:00:00"/>
    <m/>
    <m/>
    <d v="2023-01-25T00:00:00"/>
    <m/>
  </r>
  <r>
    <x v="11"/>
    <s v="Orange"/>
    <x v="21"/>
    <s v="Anaheim"/>
    <x v="0"/>
    <s v="No"/>
    <s v="BRIDGE NO. PM00121,  Bridge Preventive Maintenance Program (BPMP), various bridges in the City of Anaheim. See Caltrans Local Assistance HBP web site for backup list of bridges."/>
    <s v="5055(175)"/>
    <n v="185913"/>
    <n v="0"/>
    <n v="185913"/>
    <s v="Not Obligated"/>
    <d v="2016-07-29T00:00:00"/>
    <m/>
    <m/>
    <d v="2020-02-13T00:00:00"/>
    <m/>
  </r>
  <r>
    <x v="11"/>
    <s v="Orange"/>
    <x v="21"/>
    <s v="Orange County"/>
    <x v="1"/>
    <s v="No"/>
    <s v="BRIDGE NO. 55C0174, SILVERADO CNYN RD. OVER SILVERADO CANYON CREEK, 1.6 MI E/O SANTIAGO ROAD.    Replace existing two lane bridge with two lane bridge.  3/14/2013:  Toll Credits programmed for PE &amp; CON.  FPN BRLO-5955 (095), Adv. Proj. ID 1215000151"/>
    <s v="5955(095)"/>
    <n v="1622600"/>
    <n v="0"/>
    <n v="1622600"/>
    <s v="Not Obligated"/>
    <d v="2016-08-30T00:00:00"/>
    <m/>
    <m/>
    <d v="2024-01-19T00:00:00"/>
    <m/>
  </r>
  <r>
    <x v="11"/>
    <s v="Orange"/>
    <x v="21"/>
    <s v="Orange County"/>
    <x v="1"/>
    <s v="No"/>
    <s v="BRIDGE NO. 55C0177, SILVERADO CANYN RD OVER SILVERADO CANYON CREEK, 4.4 MI. E/O SANTIAGO ROAD.    Replace existing two lane bridge with two lane bridge.  7/6/2016:  Toll credits used for PE.  Toll credits used for CON."/>
    <s v="5955(096)"/>
    <n v="1237600"/>
    <n v="0"/>
    <n v="1237600"/>
    <s v="Not Obligated"/>
    <d v="2016-08-16T00:00:00"/>
    <m/>
    <m/>
    <d v="2025-02-26T00:00:00"/>
    <m/>
  </r>
  <r>
    <x v="11"/>
    <s v="Orange"/>
    <x v="21"/>
    <s v="Placentia"/>
    <x v="0"/>
    <s v="No"/>
    <s v="BRIDGE NO. 55C0192, GOLDEN AVENUE OVER CARBON CANYON CHANNEL, 0.2 MI W/O ROSE DRIVE.    Bridge Replacement.  Replace existing 2 lane bridge with 2 lane bridge. Other Federal Funds must be shown in FTIP."/>
    <s v="5269(025)"/>
    <n v="391302.6"/>
    <n v="0"/>
    <n v="391302.6"/>
    <s v="Not Obligated"/>
    <d v="2016-08-19T00:00:00"/>
    <m/>
    <d v="2025-07-17T00:00:00"/>
    <d v="2020-09-09T00:00:00"/>
    <m/>
  </r>
  <r>
    <x v="11"/>
    <s v="Orange"/>
    <x v="21"/>
    <s v="Rancho Santa Margarita"/>
    <x v="0"/>
    <s v="No"/>
    <s v="BRIDGE NO. PM00035, Bridge Preventive Maintenance Program. Various locations in the City of Rancho Santa Margarita.  See Caltrans Local Assistance HBP website for backup list of bridges."/>
    <s v="5478(017)"/>
    <n v="3151669.7705999999"/>
    <n v="0"/>
    <n v="3151669.7705999999"/>
    <s v="Not Obligated"/>
    <d v="2022-03-25T00:00:00"/>
    <m/>
    <d v="2018-11-15T00:00:00"/>
    <d v="2025-10-22T00:00:0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5069B90-38E5-48D7-80BE-FD520DF27523}" name="District/MPOs" cacheId="35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2:F53" firstHeaderRow="0" firstDataRow="1" firstDataCol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Row" showAll="0">
      <items count="23">
        <item x="1"/>
        <item x="0"/>
        <item x="2"/>
        <item x="3"/>
        <item x="4"/>
        <item x="5"/>
        <item x="6"/>
        <item x="7"/>
        <item x="8"/>
        <item x="10"/>
        <item x="11"/>
        <item x="12"/>
        <item x="14"/>
        <item x="15"/>
        <item x="16"/>
        <item x="17"/>
        <item x="18"/>
        <item x="20"/>
        <item x="21"/>
        <item x="13"/>
        <item x="9"/>
        <item x="19"/>
        <item t="default"/>
      </items>
    </pivotField>
    <pivotField showAll="0"/>
    <pivotField showAll="0"/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51">
    <i>
      <x/>
    </i>
    <i r="1">
      <x v="1"/>
    </i>
    <i t="default">
      <x/>
    </i>
    <i>
      <x v="1"/>
    </i>
    <i r="1">
      <x/>
    </i>
    <i r="1">
      <x v="1"/>
    </i>
    <i t="default">
      <x v="1"/>
    </i>
    <i>
      <x v="2"/>
    </i>
    <i r="1">
      <x v="1"/>
    </i>
    <i r="1">
      <x v="2"/>
    </i>
    <i r="1">
      <x v="3"/>
    </i>
    <i t="default">
      <x v="2"/>
    </i>
    <i>
      <x v="3"/>
    </i>
    <i r="1">
      <x v="4"/>
    </i>
    <i t="default">
      <x v="3"/>
    </i>
    <i>
      <x v="4"/>
    </i>
    <i r="1">
      <x v="5"/>
    </i>
    <i r="1">
      <x v="6"/>
    </i>
    <i r="1">
      <x v="7"/>
    </i>
    <i t="default">
      <x v="4"/>
    </i>
    <i>
      <x v="5"/>
    </i>
    <i r="1">
      <x v="8"/>
    </i>
    <i r="1">
      <x v="9"/>
    </i>
    <i r="1">
      <x v="10"/>
    </i>
    <i r="1">
      <x v="20"/>
    </i>
    <i t="default">
      <x v="5"/>
    </i>
    <i>
      <x v="6"/>
    </i>
    <i r="1">
      <x v="11"/>
    </i>
    <i r="1">
      <x v="19"/>
    </i>
    <i t="default">
      <x v="6"/>
    </i>
    <i>
      <x v="7"/>
    </i>
    <i r="1">
      <x v="12"/>
    </i>
    <i r="1">
      <x v="13"/>
    </i>
    <i t="default">
      <x v="7"/>
    </i>
    <i>
      <x v="8"/>
    </i>
    <i r="1">
      <x v="1"/>
    </i>
    <i t="default">
      <x v="8"/>
    </i>
    <i>
      <x v="9"/>
    </i>
    <i r="1">
      <x v="1"/>
    </i>
    <i r="1">
      <x v="14"/>
    </i>
    <i r="1">
      <x v="15"/>
    </i>
    <i r="1">
      <x v="16"/>
    </i>
    <i t="default">
      <x v="9"/>
    </i>
    <i>
      <x v="10"/>
    </i>
    <i r="1">
      <x v="17"/>
    </i>
    <i r="1">
      <x v="21"/>
    </i>
    <i t="default">
      <x v="10"/>
    </i>
    <i>
      <x v="11"/>
    </i>
    <i r="1">
      <x v="18"/>
    </i>
    <i t="default"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Sum of FFY 25/26 Federal Funds Programmed" fld="8" baseField="0" baseItem="0"/>
    <dataField name="HBP Funds Obligated" fld="9" baseField="2" baseItem="11" numFmtId="164"/>
    <dataField name="Unobligated HBP Balance" fld="10" baseField="0" baseItem="0" numFmtId="164"/>
    <dataField name="Sum of Percent Obligated" fld="17" baseField="0" baseItem="0" numFmtId="9"/>
    <dataField name="Count of District" fld="0" subtotal="count" baseField="0" baseItem="0"/>
  </dataFields>
  <formats count="59">
    <format dxfId="160">
      <pivotArea field="-2" type="button" dataOnly="0" labelOnly="1" outline="0" axis="axisCol" fieldPosition="0"/>
    </format>
    <format dxfId="159">
      <pivotArea type="topRight" dataOnly="0" labelOnly="1" outline="0" fieldPosition="0"/>
    </format>
    <format dxfId="158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157">
      <pivotArea type="all" dataOnly="0" outline="0" fieldPosition="0"/>
    </format>
    <format dxfId="156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155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154">
      <pivotArea type="all" dataOnly="0" outline="0" fieldPosition="0"/>
    </format>
    <format dxfId="153">
      <pivotArea outline="0" collapsedLevelsAreSubtotals="1" fieldPosition="0"/>
    </format>
    <format dxfId="152">
      <pivotArea dataOnly="0" labelOnly="1" fieldPosition="0">
        <references count="1">
          <reference field="0" count="0"/>
        </references>
      </pivotArea>
    </format>
    <format dxfId="151">
      <pivotArea dataOnly="0" labelOnly="1" fieldPosition="0">
        <references count="1">
          <reference field="0" count="0" defaultSubtotal="1"/>
        </references>
      </pivotArea>
    </format>
    <format dxfId="150">
      <pivotArea dataOnly="0" labelOnly="1" grandRow="1" outline="0" fieldPosition="0"/>
    </format>
    <format dxfId="149">
      <pivotArea dataOnly="0" labelOnly="1" fieldPosition="0">
        <references count="2">
          <reference field="0" count="1" selected="0">
            <x v="0"/>
          </reference>
          <reference field="2" count="1">
            <x v="1"/>
          </reference>
        </references>
      </pivotArea>
    </format>
    <format dxfId="148">
      <pivotArea dataOnly="0" labelOnly="1" fieldPosition="0">
        <references count="2"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147">
      <pivotArea dataOnly="0" labelOnly="1" fieldPosition="0">
        <references count="2"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146">
      <pivotArea dataOnly="0" labelOnly="1" fieldPosition="0">
        <references count="2">
          <reference field="0" count="1" selected="0">
            <x v="3"/>
          </reference>
          <reference field="2" count="1">
            <x v="4"/>
          </reference>
        </references>
      </pivotArea>
    </format>
    <format dxfId="145">
      <pivotArea dataOnly="0" labelOnly="1" fieldPosition="0">
        <references count="2"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144">
      <pivotArea dataOnly="0" labelOnly="1" fieldPosition="0">
        <references count="2">
          <reference field="0" count="1" selected="0">
            <x v="5"/>
          </reference>
          <reference field="2" count="4">
            <x v="8"/>
            <x v="9"/>
            <x v="10"/>
            <x v="20"/>
          </reference>
        </references>
      </pivotArea>
    </format>
    <format dxfId="143">
      <pivotArea dataOnly="0" labelOnly="1" fieldPosition="0">
        <references count="2"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142">
      <pivotArea dataOnly="0" labelOnly="1" fieldPosition="0">
        <references count="2"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141">
      <pivotArea dataOnly="0" labelOnly="1" fieldPosition="0">
        <references count="2">
          <reference field="0" count="1" selected="0">
            <x v="9"/>
          </reference>
          <reference field="2" count="4">
            <x v="1"/>
            <x v="14"/>
            <x v="15"/>
            <x v="16"/>
          </reference>
        </references>
      </pivotArea>
    </format>
    <format dxfId="140">
      <pivotArea dataOnly="0" labelOnly="1" fieldPosition="0">
        <references count="2">
          <reference field="0" count="1" selected="0">
            <x v="10"/>
          </reference>
          <reference field="2" count="2">
            <x v="17"/>
            <x v="21"/>
          </reference>
        </references>
      </pivotArea>
    </format>
    <format dxfId="139">
      <pivotArea dataOnly="0" labelOnly="1" fieldPosition="0">
        <references count="2">
          <reference field="0" count="1" selected="0">
            <x v="11"/>
          </reference>
          <reference field="2" count="1">
            <x v="18"/>
          </reference>
        </references>
      </pivotArea>
    </format>
    <format dxfId="138">
      <pivotArea dataOnly="0" labelOnly="1" fieldPosition="0">
        <references count="2">
          <reference field="0" count="1" selected="0">
            <x v="8"/>
          </reference>
          <reference field="2" count="1">
            <x v="1"/>
          </reference>
        </references>
      </pivotArea>
    </format>
    <format dxfId="10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"/>
          </reference>
        </references>
      </pivotArea>
    </format>
    <format dxfId="10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10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10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10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9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9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9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9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9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9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9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9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9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9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8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4">
            <x v="8"/>
            <x v="9"/>
            <x v="10"/>
            <x v="20"/>
          </reference>
        </references>
      </pivotArea>
    </format>
    <format dxfId="8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8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8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8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8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8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8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8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8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1">
            <x v="1"/>
          </reference>
        </references>
      </pivotArea>
    </format>
    <format dxfId="7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7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7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4">
            <x v="1"/>
            <x v="14"/>
            <x v="15"/>
            <x v="16"/>
          </reference>
        </references>
      </pivotArea>
    </format>
    <format dxfId="7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7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7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2">
            <x v="17"/>
            <x v="21"/>
          </reference>
        </references>
      </pivotArea>
    </format>
    <format dxfId="7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7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1"/>
          </reference>
        </references>
      </pivotArea>
    </format>
    <format dxfId="7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1"/>
          </reference>
          <reference field="2" count="1">
            <x v="18"/>
          </reference>
        </references>
      </pivotArea>
    </format>
    <format dxfId="7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1"/>
          </reference>
        </references>
      </pivotArea>
    </format>
    <format dxfId="69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1ECA329-779C-42A7-89F7-FB283090FE97}" name="District/MPOs" cacheId="35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3:F50" firstHeaderRow="0" firstDataRow="1" firstDataCol="1" rowPageCount="1" colPageCount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Row" showAll="0">
      <items count="23">
        <item x="5"/>
        <item x="8"/>
        <item x="12"/>
        <item x="10"/>
        <item x="4"/>
        <item x="14"/>
        <item x="3"/>
        <item x="15"/>
        <item x="6"/>
        <item x="7"/>
        <item x="1"/>
        <item x="0"/>
        <item x="11"/>
        <item x="17"/>
        <item x="18"/>
        <item x="20"/>
        <item x="21"/>
        <item x="16"/>
        <item x="2"/>
        <item x="13"/>
        <item x="9"/>
        <item x="19"/>
        <item t="default"/>
      </items>
    </pivotField>
    <pivotField showAll="0"/>
    <pivotField name="District/MPO Summaries" axis="axisPage" showAll="0">
      <items count="4">
        <item x="2"/>
        <item x="0"/>
        <item x="1"/>
        <item t="default"/>
      </items>
    </pivotField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47">
    <i>
      <x/>
    </i>
    <i r="1">
      <x v="11"/>
    </i>
    <i t="default">
      <x/>
    </i>
    <i>
      <x v="1"/>
    </i>
    <i r="1">
      <x v="11"/>
    </i>
    <i t="default">
      <x v="1"/>
    </i>
    <i>
      <x v="2"/>
    </i>
    <i r="1">
      <x v="6"/>
    </i>
    <i r="1">
      <x v="11"/>
    </i>
    <i r="1">
      <x v="18"/>
    </i>
    <i t="default">
      <x v="2"/>
    </i>
    <i>
      <x v="3"/>
    </i>
    <i r="1">
      <x v="4"/>
    </i>
    <i t="default">
      <x v="3"/>
    </i>
    <i>
      <x v="4"/>
    </i>
    <i r="1">
      <x/>
    </i>
    <i r="1">
      <x v="8"/>
    </i>
    <i r="1">
      <x v="9"/>
    </i>
    <i t="default">
      <x v="4"/>
    </i>
    <i>
      <x v="5"/>
    </i>
    <i r="1">
      <x v="1"/>
    </i>
    <i r="1">
      <x v="3"/>
    </i>
    <i r="1">
      <x v="12"/>
    </i>
    <i r="1">
      <x v="20"/>
    </i>
    <i t="default">
      <x v="5"/>
    </i>
    <i>
      <x v="6"/>
    </i>
    <i r="1">
      <x v="2"/>
    </i>
    <i t="default">
      <x v="6"/>
    </i>
    <i>
      <x v="7"/>
    </i>
    <i r="1">
      <x v="5"/>
    </i>
    <i t="default">
      <x v="7"/>
    </i>
    <i>
      <x v="8"/>
    </i>
    <i r="1">
      <x v="11"/>
    </i>
    <i t="default">
      <x v="8"/>
    </i>
    <i>
      <x v="9"/>
    </i>
    <i r="1">
      <x v="11"/>
    </i>
    <i r="1">
      <x v="13"/>
    </i>
    <i r="1">
      <x v="14"/>
    </i>
    <i r="1">
      <x v="17"/>
    </i>
    <i t="default">
      <x v="9"/>
    </i>
    <i>
      <x v="10"/>
    </i>
    <i r="1">
      <x v="15"/>
    </i>
    <i t="default">
      <x v="10"/>
    </i>
    <i>
      <x v="11"/>
    </i>
    <i r="1">
      <x v="16"/>
    </i>
    <i t="default"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item="2" hier="-1"/>
  </pageFields>
  <dataFields count="5">
    <dataField name="Sum of FFY 25/26 Federal Funds Programmed" fld="8" baseField="0" baseItem="0"/>
    <dataField name="HBP Funds Obligated" fld="9" baseField="0" baseItem="0" numFmtId="164"/>
    <dataField name="Unobligated HBP Balance" fld="10" baseField="0" baseItem="0" numFmtId="164"/>
    <dataField name="Sum of Percent Obligated" fld="17" baseField="2" baseItem="11" numFmtId="9"/>
    <dataField name="Count of District" fld="0" subtotal="count" baseField="0" baseItem="0"/>
  </dataFields>
  <formats count="52">
    <format dxfId="137">
      <pivotArea field="-2" type="button" dataOnly="0" labelOnly="1" outline="0" axis="axisCol" fieldPosition="0"/>
    </format>
    <format dxfId="136">
      <pivotArea type="topRight" dataOnly="0" labelOnly="1" outline="0" fieldPosition="0"/>
    </format>
    <format dxfId="135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134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133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132">
      <pivotArea type="all" dataOnly="0" outline="0" fieldPosition="0"/>
    </format>
    <format dxfId="131">
      <pivotArea dataOnly="0" labelOnly="1" outline="0" fieldPosition="0">
        <references count="1">
          <reference field="4" count="1">
            <x v="2"/>
          </reference>
        </references>
      </pivotArea>
    </format>
    <format dxfId="130">
      <pivotArea field="4" type="button" dataOnly="0" labelOnly="1" outline="0" axis="axisPage" fieldPosition="0"/>
    </format>
    <format dxfId="129">
      <pivotArea dataOnly="0" labelOnly="1" outline="0" fieldPosition="0">
        <references count="1">
          <reference field="4" count="1">
            <x v="2"/>
          </reference>
        </references>
      </pivotArea>
    </format>
    <format dxfId="128">
      <pivotArea field="4" type="button" dataOnly="0" labelOnly="1" outline="0" axis="axisPage" fieldPosition="0"/>
    </format>
    <format dxfId="127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126">
      <pivotArea dataOnly="0" labelOnly="1" outline="0" fieldPosition="0">
        <references count="1">
          <reference field="4" count="1">
            <x v="1"/>
          </reference>
        </references>
      </pivotArea>
    </format>
    <format dxfId="125">
      <pivotArea dataOnly="0" labelOnly="1" outline="0" fieldPosition="0">
        <references count="1">
          <reference field="4" count="1">
            <x v="2"/>
          </reference>
        </references>
      </pivotArea>
    </format>
    <format dxfId="124">
      <pivotArea outline="0" fieldPosition="0">
        <references count="1">
          <reference field="4294967294" count="1">
            <x v="3"/>
          </reference>
        </references>
      </pivotArea>
    </format>
    <format dxfId="123">
      <pivotArea grandRow="1" outline="0" collapsedLevelsAreSubtotals="1" fieldPosition="0"/>
    </format>
    <format dxfId="122">
      <pivotArea dataOnly="0" labelOnly="1" grandRow="1" outline="0" fieldPosition="0"/>
    </format>
    <format dxfId="6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6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6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6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1">
            <x v="11"/>
          </reference>
        </references>
      </pivotArea>
    </format>
    <format dxfId="6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6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6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3">
            <x v="6"/>
            <x v="11"/>
            <x v="18"/>
          </reference>
        </references>
      </pivotArea>
    </format>
    <format dxfId="6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6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5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5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5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5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5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5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5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4">
            <x v="1"/>
            <x v="3"/>
            <x v="12"/>
            <x v="20"/>
          </reference>
        </references>
      </pivotArea>
    </format>
    <format dxfId="5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5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5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1">
            <x v="2"/>
          </reference>
        </references>
      </pivotArea>
    </format>
    <format dxfId="4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4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4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1">
            <x v="5"/>
          </reference>
        </references>
      </pivotArea>
    </format>
    <format dxfId="4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4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4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1">
            <x v="11"/>
          </reference>
        </references>
      </pivotArea>
    </format>
    <format dxfId="4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4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4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4">
            <x v="11"/>
            <x v="13"/>
            <x v="14"/>
            <x v="17"/>
          </reference>
        </references>
      </pivotArea>
    </format>
    <format dxfId="4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3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3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1">
            <x v="15"/>
          </reference>
        </references>
      </pivotArea>
    </format>
    <format dxfId="3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3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1"/>
          </reference>
        </references>
      </pivotArea>
    </format>
    <format dxfId="3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1"/>
          </reference>
          <reference field="2" count="1">
            <x v="16"/>
          </reference>
        </references>
      </pivotArea>
    </format>
    <format dxfId="3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1"/>
          </reference>
        </references>
      </pivotArea>
    </format>
    <format dxfId="33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040E0F9-96E9-4034-AF73-E8C6419761A0}" name="District/MPOs" cacheId="35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3:F49" firstHeaderRow="0" firstDataRow="1" firstDataCol="1" rowPageCount="1" colPageCount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9"/>
        <item x="10"/>
        <item x="11"/>
        <item x="8"/>
        <item t="default"/>
      </items>
    </pivotField>
    <pivotField showAll="0"/>
    <pivotField axis="axisRow" showAll="0">
      <items count="23">
        <item x="5"/>
        <item x="8"/>
        <item x="12"/>
        <item x="10"/>
        <item x="4"/>
        <item x="14"/>
        <item x="3"/>
        <item x="15"/>
        <item x="6"/>
        <item x="7"/>
        <item x="1"/>
        <item x="0"/>
        <item x="11"/>
        <item x="17"/>
        <item x="18"/>
        <item x="20"/>
        <item x="21"/>
        <item x="16"/>
        <item x="2"/>
        <item x="13"/>
        <item x="9"/>
        <item x="19"/>
        <item t="default"/>
      </items>
    </pivotField>
    <pivotField showAll="0"/>
    <pivotField name="District/MPO Summaries" axis="axisPage" multipleItemSelectionAllowed="1" showAll="0">
      <items count="4">
        <item x="2"/>
        <item x="0"/>
        <item h="1" x="1"/>
        <item t="default"/>
      </items>
    </pivotField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46">
    <i>
      <x/>
    </i>
    <i r="1">
      <x v="11"/>
    </i>
    <i t="default">
      <x/>
    </i>
    <i>
      <x v="1"/>
    </i>
    <i r="1">
      <x v="10"/>
    </i>
    <i r="1">
      <x v="11"/>
    </i>
    <i t="default">
      <x v="1"/>
    </i>
    <i>
      <x v="2"/>
    </i>
    <i r="1">
      <x v="6"/>
    </i>
    <i r="1">
      <x v="18"/>
    </i>
    <i t="default">
      <x v="2"/>
    </i>
    <i>
      <x v="3"/>
    </i>
    <i r="1">
      <x v="4"/>
    </i>
    <i t="default">
      <x v="3"/>
    </i>
    <i>
      <x v="4"/>
    </i>
    <i r="1">
      <x/>
    </i>
    <i r="1">
      <x v="8"/>
    </i>
    <i r="1">
      <x v="9"/>
    </i>
    <i t="default">
      <x v="4"/>
    </i>
    <i>
      <x v="5"/>
    </i>
    <i r="1">
      <x v="1"/>
    </i>
    <i r="1">
      <x v="3"/>
    </i>
    <i r="1">
      <x v="12"/>
    </i>
    <i t="default">
      <x v="5"/>
    </i>
    <i>
      <x v="6"/>
    </i>
    <i r="1">
      <x v="2"/>
    </i>
    <i r="1">
      <x v="19"/>
    </i>
    <i t="default">
      <x v="6"/>
    </i>
    <i>
      <x v="7"/>
    </i>
    <i r="1">
      <x v="5"/>
    </i>
    <i r="1">
      <x v="7"/>
    </i>
    <i t="default">
      <x v="7"/>
    </i>
    <i>
      <x v="8"/>
    </i>
    <i r="1">
      <x v="11"/>
    </i>
    <i r="1">
      <x v="13"/>
    </i>
    <i r="1">
      <x v="14"/>
    </i>
    <i r="1">
      <x v="17"/>
    </i>
    <i t="default">
      <x v="8"/>
    </i>
    <i>
      <x v="9"/>
    </i>
    <i r="1">
      <x v="15"/>
    </i>
    <i r="1">
      <x v="21"/>
    </i>
    <i t="default">
      <x v="9"/>
    </i>
    <i>
      <x v="10"/>
    </i>
    <i r="1">
      <x v="16"/>
    </i>
    <i t="default">
      <x v="10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hier="-1"/>
  </pageFields>
  <dataFields count="5">
    <dataField name="Sum of FFY 25/26 Federal Funds Programmed" fld="8" baseField="0" baseItem="0"/>
    <dataField name="HBP Funds Obligated" fld="9" baseField="0" baseItem="0" numFmtId="164"/>
    <dataField name="Unobligated HBP Balance" fld="10" baseField="0" baseItem="0" numFmtId="164"/>
    <dataField name="Sum of Percent Obligated" fld="17" baseField="0" baseItem="0" numFmtId="9"/>
    <dataField name="Count of District" fld="0" subtotal="count" baseField="0" baseItem="0"/>
  </dataFields>
  <formats count="48">
    <format dxfId="121">
      <pivotArea field="-2" type="button" dataOnly="0" labelOnly="1" outline="0" axis="axisCol" fieldPosition="0"/>
    </format>
    <format dxfId="120">
      <pivotArea type="topRight" dataOnly="0" labelOnly="1" outline="0" fieldPosition="0"/>
    </format>
    <format dxfId="119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118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2"/>
          </reference>
          <reference field="2" count="2">
            <x v="6"/>
            <x v="11"/>
          </reference>
        </references>
      </pivotArea>
    </format>
    <format dxfId="117">
      <pivotArea type="all" dataOnly="0" outline="0" fieldPosition="0"/>
    </format>
    <format dxfId="116">
      <pivotArea dataOnly="0" labelOnly="1" outline="0" fieldPosition="0">
        <references count="1">
          <reference field="4" count="1">
            <x v="2"/>
          </reference>
        </references>
      </pivotArea>
    </format>
    <format dxfId="115">
      <pivotArea field="4" type="button" dataOnly="0" labelOnly="1" outline="0" axis="axisPage" fieldPosition="0"/>
    </format>
    <format dxfId="114">
      <pivotArea dataOnly="0" labelOnly="1" outline="0" fieldPosition="0">
        <references count="1">
          <reference field="4" count="1">
            <x v="2"/>
          </reference>
        </references>
      </pivotArea>
    </format>
    <format dxfId="113">
      <pivotArea field="4" type="button" dataOnly="0" labelOnly="1" outline="0" axis="axisPage" fieldPosition="0"/>
    </format>
    <format dxfId="112">
      <pivotArea collapsedLevelsAreSubtotals="1" fieldPosition="0">
        <references count="3">
          <reference field="4294967294" count="1" selected="0">
            <x v="3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111">
      <pivotArea field="0" grandRow="1" outline="0" collapsedLevelsAreSubtotals="1" axis="axisRow" fieldPosition="0">
        <references count="1">
          <reference field="4294967294" count="1" selected="0">
            <x v="3"/>
          </reference>
        </references>
      </pivotArea>
    </format>
    <format dxfId="110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109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108">
      <pivotArea dataOnly="0" labelOnly="1" outline="0" fieldPosition="0">
        <references count="1">
          <reference field="4" count="1">
            <x v="1"/>
          </reference>
        </references>
      </pivotArea>
    </format>
    <format dxfId="107">
      <pivotArea dataOnly="0" labelOnly="1" outline="0" fieldPosition="0">
        <references count="1">
          <reference field="4" count="1">
            <x v="0"/>
          </reference>
        </references>
      </pivotArea>
    </format>
    <format dxfId="3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3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3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2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2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2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2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2">
            <x v="6"/>
            <x v="18"/>
          </reference>
        </references>
      </pivotArea>
    </format>
    <format dxfId="2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2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2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2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2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2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1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1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1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3">
            <x v="1"/>
            <x v="3"/>
            <x v="12"/>
          </reference>
        </references>
      </pivotArea>
    </format>
    <format dxfId="1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1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1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2">
            <x v="2"/>
            <x v="19"/>
          </reference>
        </references>
      </pivotArea>
    </format>
    <format dxfId="1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1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1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1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4">
            <x v="11"/>
            <x v="13"/>
            <x v="14"/>
            <x v="17"/>
          </reference>
        </references>
      </pivotArea>
    </format>
    <format dxfId="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2">
            <x v="15"/>
            <x v="21"/>
          </reference>
        </references>
      </pivotArea>
    </format>
    <format dxfId="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1">
            <x v="16"/>
          </reference>
        </references>
      </pivotArea>
    </format>
    <format dxfId="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0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">
      <a:majorFont>
        <a:latin typeface="Arial"/>
        <a:ea typeface=""/>
        <a:cs typeface=""/>
        <a:font script="Jpan" typeface="ＭＳ Ｐゴシック"/>
        <a:font script="Hang" typeface="돋움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Times New Roman"/>
        <a:ea typeface=""/>
        <a:cs typeface=""/>
        <a:font script="Jpan" typeface="ＭＳ Ｐ明朝"/>
        <a:font script="Hang" typeface="바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t.ca.gov/programs/local-assistance/other-important-issues/local-assistance-contact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0000"/>
  </sheetPr>
  <dimension ref="B11:D11"/>
  <sheetViews>
    <sheetView workbookViewId="0"/>
  </sheetViews>
  <sheetFormatPr defaultRowHeight="13" x14ac:dyDescent="0.3"/>
  <sheetData>
    <row r="11" spans="2:4" x14ac:dyDescent="0.3">
      <c r="B11" t="s">
        <v>16</v>
      </c>
      <c r="D11" s="3" t="s">
        <v>59</v>
      </c>
    </row>
  </sheetData>
  <hyperlinks>
    <hyperlink ref="D11" r:id="rId1" xr:uid="{00000000-0004-0000-0000-000000000000}"/>
  </hyperlinks>
  <pageMargins left="0.7" right="0.7" top="0.75" bottom="0.75" header="0.3" footer="0.3"/>
  <pageSetup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Q354"/>
  <sheetViews>
    <sheetView tabSelected="1" zoomScale="70" zoomScaleNormal="70" workbookViewId="0">
      <selection activeCell="J144" sqref="J144"/>
    </sheetView>
  </sheetViews>
  <sheetFormatPr defaultColWidth="9.296875" defaultRowHeight="14.25" customHeight="1" x14ac:dyDescent="0.3"/>
  <cols>
    <col min="1" max="1" width="14.19921875" style="40" bestFit="1" customWidth="1"/>
    <col min="2" max="2" width="16.796875" style="47" bestFit="1" customWidth="1"/>
    <col min="3" max="3" width="33" style="47" customWidth="1"/>
    <col min="4" max="4" width="25" style="47" customWidth="1"/>
    <col min="5" max="5" width="25.19921875" style="47" bestFit="1" customWidth="1"/>
    <col min="6" max="6" width="16" style="47" bestFit="1" customWidth="1"/>
    <col min="7" max="7" width="78.19921875" style="42" customWidth="1"/>
    <col min="8" max="8" width="29.796875" style="40" customWidth="1"/>
    <col min="9" max="9" width="23.5" style="48" bestFit="1" customWidth="1"/>
    <col min="10" max="11" width="22.296875" style="48" bestFit="1" customWidth="1"/>
    <col min="12" max="12" width="17.296875" style="45" bestFit="1" customWidth="1"/>
    <col min="13" max="13" width="16.796875" style="46" bestFit="1" customWidth="1"/>
    <col min="14" max="14" width="16.296875" style="46" bestFit="1" customWidth="1"/>
    <col min="15" max="15" width="16.69921875" style="46" bestFit="1" customWidth="1"/>
    <col min="16" max="16" width="18.19921875" style="46" bestFit="1" customWidth="1"/>
    <col min="17" max="17" width="93.69921875" style="38" bestFit="1" customWidth="1"/>
    <col min="18" max="16384" width="9.296875" style="38"/>
  </cols>
  <sheetData>
    <row r="1" spans="1:17" ht="63" customHeight="1" x14ac:dyDescent="0.3">
      <c r="A1" s="36" t="s">
        <v>0</v>
      </c>
      <c r="B1" s="36" t="s">
        <v>10</v>
      </c>
      <c r="C1" s="36" t="s">
        <v>1</v>
      </c>
      <c r="D1" s="36" t="s">
        <v>17</v>
      </c>
      <c r="E1" s="36" t="s">
        <v>23</v>
      </c>
      <c r="F1" s="36" t="s">
        <v>20</v>
      </c>
      <c r="G1" s="36" t="s">
        <v>2</v>
      </c>
      <c r="H1" s="36" t="s">
        <v>3</v>
      </c>
      <c r="I1" s="37" t="s">
        <v>65</v>
      </c>
      <c r="J1" s="37" t="s">
        <v>4</v>
      </c>
      <c r="K1" s="37" t="s">
        <v>5</v>
      </c>
      <c r="L1" s="37" t="s">
        <v>8</v>
      </c>
      <c r="M1" s="36" t="s">
        <v>12</v>
      </c>
      <c r="N1" s="36" t="s">
        <v>13</v>
      </c>
      <c r="O1" s="36" t="s">
        <v>14</v>
      </c>
      <c r="P1" s="36" t="s">
        <v>6</v>
      </c>
      <c r="Q1" s="36" t="s">
        <v>24</v>
      </c>
    </row>
    <row r="2" spans="1:17" ht="14.25" customHeight="1" x14ac:dyDescent="0.3">
      <c r="A2" s="57" t="s">
        <v>19</v>
      </c>
      <c r="B2" s="54" t="s">
        <v>62</v>
      </c>
      <c r="C2" s="49" t="s">
        <v>31</v>
      </c>
      <c r="D2" s="54" t="s">
        <v>67</v>
      </c>
      <c r="E2" s="49" t="s">
        <v>21</v>
      </c>
      <c r="F2" s="49" t="s">
        <v>21</v>
      </c>
      <c r="G2" s="50" t="s">
        <v>68</v>
      </c>
      <c r="H2"/>
      <c r="I2" s="51">
        <v>31200</v>
      </c>
      <c r="J2" s="52"/>
      <c r="K2" s="51">
        <f>I2-J2</f>
        <v>31200</v>
      </c>
      <c r="L2" s="39" t="str">
        <f>IF(OR(I2=0,I2-ABS(J2)&lt;5000),"OK","Not Obligated")</f>
        <v>Not Obligated</v>
      </c>
      <c r="M2" s="55"/>
      <c r="N2" s="55"/>
      <c r="O2" s="55"/>
      <c r="P2" s="55"/>
    </row>
    <row r="3" spans="1:17" ht="14.25" customHeight="1" x14ac:dyDescent="0.3">
      <c r="A3" s="57" t="s">
        <v>19</v>
      </c>
      <c r="B3" s="54" t="s">
        <v>62</v>
      </c>
      <c r="C3" s="49" t="s">
        <v>31</v>
      </c>
      <c r="D3" s="54" t="s">
        <v>67</v>
      </c>
      <c r="E3" s="49" t="s">
        <v>21</v>
      </c>
      <c r="F3" s="49" t="s">
        <v>21</v>
      </c>
      <c r="G3" s="50" t="s">
        <v>504</v>
      </c>
      <c r="H3"/>
      <c r="I3" s="51">
        <v>25600</v>
      </c>
      <c r="J3" s="52"/>
      <c r="K3" s="51">
        <f>I3-J3</f>
        <v>25600</v>
      </c>
      <c r="L3" s="39" t="str">
        <f>IF(OR(I3=0,I3-ABS(J3)&lt;5000),"OK","Not Obligated")</f>
        <v>Not Obligated</v>
      </c>
      <c r="M3" s="55"/>
      <c r="N3" s="55"/>
      <c r="O3" s="55"/>
      <c r="P3" s="55"/>
    </row>
    <row r="4" spans="1:17" ht="14.25" customHeight="1" x14ac:dyDescent="0.3">
      <c r="A4" s="57" t="s">
        <v>19</v>
      </c>
      <c r="B4" s="54" t="s">
        <v>62</v>
      </c>
      <c r="C4" s="49" t="s">
        <v>31</v>
      </c>
      <c r="D4" s="54" t="s">
        <v>67</v>
      </c>
      <c r="E4" s="49" t="s">
        <v>21</v>
      </c>
      <c r="F4" s="49" t="s">
        <v>21</v>
      </c>
      <c r="G4" s="50" t="s">
        <v>460</v>
      </c>
      <c r="H4"/>
      <c r="I4" s="51">
        <v>515200</v>
      </c>
      <c r="J4" s="52"/>
      <c r="K4" s="51">
        <f>I4-J4</f>
        <v>515200</v>
      </c>
      <c r="L4" s="39" t="str">
        <f>IF(OR(I4=0,I4-ABS(J4)&lt;5000),"OK","Not Obligated")</f>
        <v>Not Obligated</v>
      </c>
      <c r="M4" s="55"/>
      <c r="N4" s="55"/>
      <c r="O4" s="55"/>
      <c r="P4" s="55"/>
    </row>
    <row r="5" spans="1:17" ht="14.25" customHeight="1" x14ac:dyDescent="0.3">
      <c r="A5" s="57" t="s">
        <v>19</v>
      </c>
      <c r="B5" s="54" t="s">
        <v>62</v>
      </c>
      <c r="C5" s="49" t="s">
        <v>31</v>
      </c>
      <c r="D5" s="54" t="s">
        <v>67</v>
      </c>
      <c r="E5" s="49" t="s">
        <v>60</v>
      </c>
      <c r="F5" s="49" t="s">
        <v>21</v>
      </c>
      <c r="G5" s="50" t="s">
        <v>414</v>
      </c>
      <c r="H5"/>
      <c r="I5" s="51">
        <v>10623.6</v>
      </c>
      <c r="J5" s="52"/>
      <c r="K5" s="51">
        <f>I5-J5</f>
        <v>10623.6</v>
      </c>
      <c r="L5" s="39" t="str">
        <f>IF(OR(I5=0,I5-ABS(J5)&lt;5000),"OK","Not Obligated")</f>
        <v>Not Obligated</v>
      </c>
      <c r="M5" s="55"/>
      <c r="N5" s="55"/>
      <c r="O5" s="55"/>
      <c r="P5" s="55"/>
    </row>
    <row r="6" spans="1:17" ht="14.25" customHeight="1" x14ac:dyDescent="0.3">
      <c r="A6" s="57" t="s">
        <v>19</v>
      </c>
      <c r="B6" s="54" t="s">
        <v>62</v>
      </c>
      <c r="C6" s="49" t="s">
        <v>31</v>
      </c>
      <c r="D6" s="54" t="s">
        <v>67</v>
      </c>
      <c r="E6" s="49" t="s">
        <v>21</v>
      </c>
      <c r="F6" s="49" t="s">
        <v>21</v>
      </c>
      <c r="G6" s="50" t="s">
        <v>402</v>
      </c>
      <c r="H6"/>
      <c r="I6" s="51">
        <v>12800</v>
      </c>
      <c r="J6" s="52"/>
      <c r="K6" s="51">
        <f>I6-J6</f>
        <v>12800</v>
      </c>
      <c r="L6" s="39" t="str">
        <f>IF(OR(I6=0,I6-ABS(J6)&lt;5000),"OK","Not Obligated")</f>
        <v>Not Obligated</v>
      </c>
      <c r="M6" s="55"/>
      <c r="N6" s="55"/>
      <c r="O6" s="55"/>
      <c r="P6" s="55"/>
    </row>
    <row r="7" spans="1:17" ht="14.25" customHeight="1" x14ac:dyDescent="0.3">
      <c r="A7" s="57" t="s">
        <v>19</v>
      </c>
      <c r="B7" s="54" t="s">
        <v>62</v>
      </c>
      <c r="C7" s="49" t="s">
        <v>31</v>
      </c>
      <c r="D7" s="54" t="s">
        <v>67</v>
      </c>
      <c r="E7" s="49" t="s">
        <v>21</v>
      </c>
      <c r="F7" s="49" t="s">
        <v>21</v>
      </c>
      <c r="G7" s="50" t="s">
        <v>454</v>
      </c>
      <c r="H7"/>
      <c r="I7" s="51">
        <v>462400</v>
      </c>
      <c r="J7" s="52"/>
      <c r="K7" s="51">
        <f>I7-J7</f>
        <v>462400</v>
      </c>
      <c r="L7" s="39" t="str">
        <f>IF(OR(I7=0,I7-ABS(J7)&lt;5000),"OK","Not Obligated")</f>
        <v>Not Obligated</v>
      </c>
      <c r="M7" s="55"/>
      <c r="N7" s="55"/>
      <c r="O7" s="55"/>
      <c r="P7" s="55"/>
    </row>
    <row r="8" spans="1:17" ht="14.25" customHeight="1" x14ac:dyDescent="0.3">
      <c r="A8" s="57" t="s">
        <v>19</v>
      </c>
      <c r="B8" s="54" t="s">
        <v>62</v>
      </c>
      <c r="C8" s="49" t="s">
        <v>31</v>
      </c>
      <c r="D8" s="54" t="s">
        <v>67</v>
      </c>
      <c r="E8" s="49" t="s">
        <v>21</v>
      </c>
      <c r="F8" s="49" t="s">
        <v>21</v>
      </c>
      <c r="G8" s="50" t="s">
        <v>403</v>
      </c>
      <c r="H8"/>
      <c r="I8" s="51">
        <v>12800</v>
      </c>
      <c r="J8" s="52"/>
      <c r="K8" s="51">
        <f>I8-J8</f>
        <v>12800</v>
      </c>
      <c r="L8" s="39" t="str">
        <f>IF(OR(I8=0,I8-ABS(J8)&lt;5000),"OK","Not Obligated")</f>
        <v>Not Obligated</v>
      </c>
      <c r="M8" s="55"/>
      <c r="N8" s="55"/>
      <c r="O8" s="55"/>
      <c r="P8" s="55"/>
    </row>
    <row r="9" spans="1:17" ht="14.25" customHeight="1" x14ac:dyDescent="0.3">
      <c r="A9" s="57" t="s">
        <v>19</v>
      </c>
      <c r="B9" s="54" t="s">
        <v>62</v>
      </c>
      <c r="C9" s="49" t="s">
        <v>31</v>
      </c>
      <c r="D9" s="54" t="s">
        <v>67</v>
      </c>
      <c r="E9" s="49" t="s">
        <v>21</v>
      </c>
      <c r="F9" s="49" t="s">
        <v>21</v>
      </c>
      <c r="G9" s="50" t="s">
        <v>455</v>
      </c>
      <c r="H9"/>
      <c r="I9" s="51">
        <v>7200</v>
      </c>
      <c r="J9" s="52"/>
      <c r="K9" s="51">
        <f>I9-J9</f>
        <v>7200</v>
      </c>
      <c r="L9" s="39" t="str">
        <f>IF(OR(I9=0,I9-ABS(J9)&lt;5000),"OK","Not Obligated")</f>
        <v>Not Obligated</v>
      </c>
      <c r="M9" s="55"/>
      <c r="N9" s="55"/>
      <c r="O9" s="55"/>
      <c r="P9" s="55"/>
    </row>
    <row r="10" spans="1:17" ht="14.25" customHeight="1" x14ac:dyDescent="0.3">
      <c r="A10" s="57" t="s">
        <v>19</v>
      </c>
      <c r="B10" s="54" t="s">
        <v>146</v>
      </c>
      <c r="C10" s="49" t="s">
        <v>31</v>
      </c>
      <c r="D10" s="54" t="s">
        <v>147</v>
      </c>
      <c r="E10" s="49" t="s">
        <v>60</v>
      </c>
      <c r="F10" s="49" t="s">
        <v>21</v>
      </c>
      <c r="G10" s="50" t="s">
        <v>474</v>
      </c>
      <c r="H10" t="s">
        <v>475</v>
      </c>
      <c r="I10" s="51">
        <v>3778000</v>
      </c>
      <c r="J10" s="52">
        <v>0</v>
      </c>
      <c r="K10" s="51">
        <f>I10-J10</f>
        <v>3778000</v>
      </c>
      <c r="L10" s="39" t="str">
        <f>IF(OR(I10=0,I10-ABS(J10)&lt;5000),"OK","Not Obligated")</f>
        <v>Not Obligated</v>
      </c>
      <c r="M10" s="55">
        <v>41019</v>
      </c>
      <c r="N10" s="55">
        <v>43300</v>
      </c>
      <c r="O10" s="55"/>
      <c r="P10" s="55">
        <v>45758</v>
      </c>
    </row>
    <row r="11" spans="1:17" ht="14.25" customHeight="1" x14ac:dyDescent="0.3">
      <c r="A11" s="57" t="s">
        <v>19</v>
      </c>
      <c r="B11" s="54" t="s">
        <v>146</v>
      </c>
      <c r="C11" s="49" t="s">
        <v>31</v>
      </c>
      <c r="D11" s="54" t="s">
        <v>147</v>
      </c>
      <c r="E11" s="49" t="s">
        <v>60</v>
      </c>
      <c r="F11" s="49" t="s">
        <v>21</v>
      </c>
      <c r="G11" s="50" t="s">
        <v>386</v>
      </c>
      <c r="H11" t="s">
        <v>387</v>
      </c>
      <c r="I11" s="51">
        <v>18000</v>
      </c>
      <c r="J11" s="52">
        <v>0</v>
      </c>
      <c r="K11" s="51">
        <f>I11-J11</f>
        <v>18000</v>
      </c>
      <c r="L11" s="39" t="str">
        <f>IF(OR(I11=0,I11-ABS(J11)&lt;5000),"OK","Not Obligated")</f>
        <v>Not Obligated</v>
      </c>
      <c r="M11" s="55">
        <v>40913</v>
      </c>
      <c r="N11" s="55">
        <v>42571</v>
      </c>
      <c r="O11" s="55"/>
      <c r="P11" s="55">
        <v>45793</v>
      </c>
    </row>
    <row r="12" spans="1:17" ht="14.25" customHeight="1" x14ac:dyDescent="0.3">
      <c r="A12" s="57" t="s">
        <v>19</v>
      </c>
      <c r="B12" s="54" t="s">
        <v>146</v>
      </c>
      <c r="C12" s="49" t="s">
        <v>31</v>
      </c>
      <c r="D12" s="54" t="s">
        <v>147</v>
      </c>
      <c r="E12" s="49" t="s">
        <v>60</v>
      </c>
      <c r="F12" s="49" t="s">
        <v>21</v>
      </c>
      <c r="G12" s="50" t="s">
        <v>339</v>
      </c>
      <c r="H12" t="s">
        <v>340</v>
      </c>
      <c r="I12" s="51">
        <v>2016900</v>
      </c>
      <c r="J12" s="52">
        <v>0</v>
      </c>
      <c r="K12" s="51">
        <f>I12-J12</f>
        <v>2016900</v>
      </c>
      <c r="L12" s="39" t="str">
        <f>IF(OR(I12=0,I12-ABS(J12)&lt;5000),"OK","Not Obligated")</f>
        <v>Not Obligated</v>
      </c>
      <c r="M12" s="55">
        <v>41851</v>
      </c>
      <c r="N12" s="55">
        <v>44273</v>
      </c>
      <c r="O12" s="55"/>
      <c r="P12" s="55">
        <v>45910</v>
      </c>
    </row>
    <row r="13" spans="1:17" ht="14.25" customHeight="1" x14ac:dyDescent="0.3">
      <c r="A13" s="57" t="s">
        <v>19</v>
      </c>
      <c r="B13" s="54" t="s">
        <v>146</v>
      </c>
      <c r="C13" s="49" t="s">
        <v>31</v>
      </c>
      <c r="D13" s="54" t="s">
        <v>147</v>
      </c>
      <c r="E13" s="49" t="s">
        <v>60</v>
      </c>
      <c r="F13" s="49" t="s">
        <v>21</v>
      </c>
      <c r="G13" s="50" t="s">
        <v>493</v>
      </c>
      <c r="H13" t="s">
        <v>494</v>
      </c>
      <c r="I13" s="51">
        <v>792000</v>
      </c>
      <c r="J13" s="52">
        <v>0</v>
      </c>
      <c r="K13" s="51">
        <f>I13-J13</f>
        <v>792000</v>
      </c>
      <c r="L13" s="39" t="str">
        <f>IF(OR(I13=0,I13-ABS(J13)&lt;5000),"OK","Not Obligated")</f>
        <v>Not Obligated</v>
      </c>
      <c r="M13" s="55">
        <v>42773</v>
      </c>
      <c r="N13" s="55"/>
      <c r="O13" s="55"/>
      <c r="P13" s="55">
        <v>45793</v>
      </c>
    </row>
    <row r="14" spans="1:17" ht="14.25" customHeight="1" x14ac:dyDescent="0.3">
      <c r="A14" s="57" t="s">
        <v>19</v>
      </c>
      <c r="B14" s="54" t="s">
        <v>146</v>
      </c>
      <c r="C14" s="49" t="s">
        <v>31</v>
      </c>
      <c r="D14" s="54" t="s">
        <v>147</v>
      </c>
      <c r="E14" s="49" t="s">
        <v>60</v>
      </c>
      <c r="F14" s="49" t="s">
        <v>21</v>
      </c>
      <c r="G14" s="50" t="s">
        <v>148</v>
      </c>
      <c r="H14" t="s">
        <v>149</v>
      </c>
      <c r="I14" s="51">
        <v>100000</v>
      </c>
      <c r="J14" s="52">
        <v>0</v>
      </c>
      <c r="K14" s="51">
        <f>I14-J14</f>
        <v>100000</v>
      </c>
      <c r="L14" s="39" t="str">
        <f>IF(OR(I14=0,I14-ABS(J14)&lt;5000),"OK","Not Obligated")</f>
        <v>Not Obligated</v>
      </c>
      <c r="M14" s="55">
        <v>40913</v>
      </c>
      <c r="N14" s="55">
        <v>43649</v>
      </c>
      <c r="O14" s="55">
        <v>44627</v>
      </c>
      <c r="P14" s="55">
        <v>45841</v>
      </c>
    </row>
    <row r="15" spans="1:17" ht="14.25" customHeight="1" x14ac:dyDescent="0.3">
      <c r="A15" s="57" t="s">
        <v>19</v>
      </c>
      <c r="B15" s="54" t="s">
        <v>76</v>
      </c>
      <c r="C15" s="49" t="s">
        <v>31</v>
      </c>
      <c r="D15" s="54" t="s">
        <v>77</v>
      </c>
      <c r="E15" s="49" t="s">
        <v>60</v>
      </c>
      <c r="F15" s="49" t="s">
        <v>60</v>
      </c>
      <c r="G15" s="50" t="s">
        <v>117</v>
      </c>
      <c r="H15" t="s">
        <v>118</v>
      </c>
      <c r="I15" s="51">
        <v>22400</v>
      </c>
      <c r="J15" s="52">
        <v>0</v>
      </c>
      <c r="K15" s="51">
        <f>I15-J15</f>
        <v>22400</v>
      </c>
      <c r="L15" s="39" t="str">
        <f>IF(OR(I15=0,I15-ABS(J15)&lt;5000),"OK","Not Obligated")</f>
        <v>Not Obligated</v>
      </c>
      <c r="M15" s="55">
        <v>37012</v>
      </c>
      <c r="N15" s="55">
        <v>41898</v>
      </c>
      <c r="O15" s="55">
        <v>44740</v>
      </c>
      <c r="P15" s="55">
        <v>45812</v>
      </c>
    </row>
    <row r="16" spans="1:17" ht="14.25" customHeight="1" x14ac:dyDescent="0.3">
      <c r="A16" s="57" t="s">
        <v>19</v>
      </c>
      <c r="B16" s="54" t="s">
        <v>76</v>
      </c>
      <c r="C16" s="49" t="s">
        <v>31</v>
      </c>
      <c r="D16" s="54" t="s">
        <v>77</v>
      </c>
      <c r="E16" s="49" t="s">
        <v>60</v>
      </c>
      <c r="F16" s="49" t="s">
        <v>21</v>
      </c>
      <c r="G16" s="50" t="s">
        <v>439</v>
      </c>
      <c r="H16"/>
      <c r="I16" s="51">
        <v>134565.6</v>
      </c>
      <c r="J16" s="52"/>
      <c r="K16" s="51">
        <f>I16-J16</f>
        <v>134565.6</v>
      </c>
      <c r="L16" s="39" t="str">
        <f>IF(OR(I16=0,I16-ABS(J16)&lt;5000),"OK","Not Obligated")</f>
        <v>Not Obligated</v>
      </c>
      <c r="M16" s="55"/>
      <c r="N16" s="55"/>
      <c r="O16" s="55"/>
      <c r="P16" s="55"/>
    </row>
    <row r="17" spans="1:17" ht="14.25" customHeight="1" x14ac:dyDescent="0.3">
      <c r="A17" s="57" t="s">
        <v>19</v>
      </c>
      <c r="B17" s="54" t="s">
        <v>76</v>
      </c>
      <c r="C17" s="49" t="s">
        <v>31</v>
      </c>
      <c r="D17" s="54" t="s">
        <v>77</v>
      </c>
      <c r="E17" s="49" t="s">
        <v>60</v>
      </c>
      <c r="F17" s="49" t="s">
        <v>21</v>
      </c>
      <c r="G17" s="50" t="s">
        <v>318</v>
      </c>
      <c r="H17" t="s">
        <v>319</v>
      </c>
      <c r="I17" s="51">
        <v>7873700</v>
      </c>
      <c r="J17" s="52">
        <v>0</v>
      </c>
      <c r="K17" s="51">
        <f>I17-J17</f>
        <v>7873700</v>
      </c>
      <c r="L17" s="39" t="str">
        <f>IF(OR(I17=0,I17-ABS(J17)&lt;5000),"OK","Not Obligated")</f>
        <v>Not Obligated</v>
      </c>
      <c r="M17" s="55">
        <v>40624</v>
      </c>
      <c r="N17" s="55">
        <v>44326</v>
      </c>
      <c r="O17" s="55"/>
      <c r="P17" s="55">
        <v>45805</v>
      </c>
    </row>
    <row r="18" spans="1:17" ht="14.25" customHeight="1" x14ac:dyDescent="0.3">
      <c r="A18" s="57" t="s">
        <v>19</v>
      </c>
      <c r="B18" s="54" t="s">
        <v>76</v>
      </c>
      <c r="C18" s="49" t="s">
        <v>31</v>
      </c>
      <c r="D18" s="54" t="s">
        <v>77</v>
      </c>
      <c r="E18" s="49" t="s">
        <v>60</v>
      </c>
      <c r="F18" s="49" t="s">
        <v>21</v>
      </c>
      <c r="G18" s="50" t="s">
        <v>78</v>
      </c>
      <c r="H18" t="s">
        <v>79</v>
      </c>
      <c r="I18" s="51">
        <v>858750</v>
      </c>
      <c r="J18" s="52">
        <v>0</v>
      </c>
      <c r="K18" s="51">
        <f>I18-J18</f>
        <v>858750</v>
      </c>
      <c r="L18" s="39" t="str">
        <f>IF(OR(I18=0,I18-ABS(J18)&lt;5000),"OK","Not Obligated")</f>
        <v>Not Obligated</v>
      </c>
      <c r="M18" s="55">
        <v>42138</v>
      </c>
      <c r="N18" s="55">
        <v>44741</v>
      </c>
      <c r="O18" s="55">
        <v>45736</v>
      </c>
      <c r="P18" s="55">
        <v>45791</v>
      </c>
    </row>
    <row r="19" spans="1:17" ht="14.25" customHeight="1" x14ac:dyDescent="0.3">
      <c r="A19" s="57" t="s">
        <v>32</v>
      </c>
      <c r="B19" s="54" t="s">
        <v>260</v>
      </c>
      <c r="C19" s="49" t="s">
        <v>31</v>
      </c>
      <c r="D19" s="54" t="s">
        <v>261</v>
      </c>
      <c r="E19" s="49" t="s">
        <v>21</v>
      </c>
      <c r="F19" s="49" t="s">
        <v>21</v>
      </c>
      <c r="G19" s="50" t="s">
        <v>262</v>
      </c>
      <c r="H19" t="s">
        <v>263</v>
      </c>
      <c r="I19" s="51">
        <v>445305.9</v>
      </c>
      <c r="J19" s="52">
        <v>0</v>
      </c>
      <c r="K19" s="51">
        <f>I19-J19</f>
        <v>445305.9</v>
      </c>
      <c r="L19" s="39" t="str">
        <f>IF(OR(I19=0,I19-ABS(J19)&lt;5000),"OK","Not Obligated")</f>
        <v>Not Obligated</v>
      </c>
      <c r="M19" s="55">
        <v>43359</v>
      </c>
      <c r="N19" s="55"/>
      <c r="O19" s="55"/>
      <c r="P19" s="55">
        <v>45744</v>
      </c>
    </row>
    <row r="20" spans="1:17" ht="14.25" customHeight="1" x14ac:dyDescent="0.3">
      <c r="A20" s="57" t="s">
        <v>32</v>
      </c>
      <c r="B20" s="54" t="s">
        <v>260</v>
      </c>
      <c r="C20" s="49" t="s">
        <v>31</v>
      </c>
      <c r="D20" s="54" t="s">
        <v>261</v>
      </c>
      <c r="E20" s="49" t="s">
        <v>21</v>
      </c>
      <c r="F20" s="49" t="s">
        <v>21</v>
      </c>
      <c r="G20" s="50" t="s">
        <v>274</v>
      </c>
      <c r="H20" t="s">
        <v>275</v>
      </c>
      <c r="I20" s="51">
        <v>191656</v>
      </c>
      <c r="J20" s="52">
        <v>0</v>
      </c>
      <c r="K20" s="51">
        <f>I20-J20</f>
        <v>191656</v>
      </c>
      <c r="L20" s="39" t="str">
        <f>IF(OR(I20=0,I20-ABS(J20)&lt;5000),"OK","Not Obligated")</f>
        <v>Not Obligated</v>
      </c>
      <c r="M20" s="55">
        <v>45553</v>
      </c>
      <c r="N20" s="55"/>
      <c r="O20" s="55"/>
      <c r="P20" s="55">
        <v>45925</v>
      </c>
    </row>
    <row r="21" spans="1:17" ht="14.25" customHeight="1" x14ac:dyDescent="0.3">
      <c r="A21" s="57" t="s">
        <v>32</v>
      </c>
      <c r="B21" s="54" t="s">
        <v>233</v>
      </c>
      <c r="C21" s="49" t="s">
        <v>31</v>
      </c>
      <c r="D21" s="54" t="s">
        <v>234</v>
      </c>
      <c r="E21" s="49" t="s">
        <v>60</v>
      </c>
      <c r="F21" s="49" t="s">
        <v>21</v>
      </c>
      <c r="G21" s="50" t="s">
        <v>235</v>
      </c>
      <c r="H21" t="s">
        <v>236</v>
      </c>
      <c r="I21" s="51">
        <v>4727500</v>
      </c>
      <c r="J21" s="52">
        <v>0</v>
      </c>
      <c r="K21" s="51">
        <f>I21-J21</f>
        <v>4727500</v>
      </c>
      <c r="L21" s="39" t="str">
        <f>IF(OR(I21=0,I21-ABS(J21)&lt;5000),"OK","Not Obligated")</f>
        <v>Not Obligated</v>
      </c>
      <c r="M21" s="55">
        <v>39279</v>
      </c>
      <c r="N21" s="55"/>
      <c r="O21" s="55"/>
      <c r="P21" s="55">
        <v>44564</v>
      </c>
    </row>
    <row r="22" spans="1:17" ht="14.25" customHeight="1" x14ac:dyDescent="0.3">
      <c r="A22" s="57" t="s">
        <v>32</v>
      </c>
      <c r="B22" s="54" t="s">
        <v>352</v>
      </c>
      <c r="C22" s="49" t="s">
        <v>33</v>
      </c>
      <c r="D22" s="54" t="s">
        <v>364</v>
      </c>
      <c r="E22" s="49" t="s">
        <v>21</v>
      </c>
      <c r="F22" s="49" t="s">
        <v>21</v>
      </c>
      <c r="G22" s="50" t="s">
        <v>365</v>
      </c>
      <c r="H22" t="s">
        <v>366</v>
      </c>
      <c r="I22" s="51">
        <v>1735542.12</v>
      </c>
      <c r="J22" s="52">
        <v>0</v>
      </c>
      <c r="K22" s="51">
        <f>I22-J22</f>
        <v>1735542.12</v>
      </c>
      <c r="L22" s="39" t="str">
        <f>IF(OR(I22=0,I22-ABS(J22)&lt;5000),"OK","Not Obligated")</f>
        <v>Not Obligated</v>
      </c>
      <c r="M22" s="55">
        <v>40648</v>
      </c>
      <c r="N22" s="55">
        <v>44718</v>
      </c>
      <c r="O22" s="55"/>
      <c r="P22" s="55">
        <v>45952</v>
      </c>
    </row>
    <row r="23" spans="1:17" ht="14.25" customHeight="1" x14ac:dyDescent="0.3">
      <c r="A23" s="57" t="s">
        <v>32</v>
      </c>
      <c r="B23" s="54" t="s">
        <v>352</v>
      </c>
      <c r="C23" s="49" t="s">
        <v>33</v>
      </c>
      <c r="D23" s="54" t="s">
        <v>364</v>
      </c>
      <c r="E23" s="49" t="s">
        <v>21</v>
      </c>
      <c r="F23" s="49" t="s">
        <v>21</v>
      </c>
      <c r="G23" s="50" t="s">
        <v>500</v>
      </c>
      <c r="H23" t="s">
        <v>501</v>
      </c>
      <c r="I23" s="51">
        <v>46035.6</v>
      </c>
      <c r="J23" s="52">
        <v>0</v>
      </c>
      <c r="K23" s="51">
        <f>I23-J23</f>
        <v>46035.6</v>
      </c>
      <c r="L23" s="39" t="str">
        <f>IF(OR(I23=0,I23-ABS(J23)&lt;5000),"OK","Not Obligated")</f>
        <v>Not Obligated</v>
      </c>
      <c r="M23" s="55">
        <v>40851</v>
      </c>
      <c r="N23" s="55"/>
      <c r="O23" s="55"/>
      <c r="P23" s="55">
        <v>45952</v>
      </c>
    </row>
    <row r="24" spans="1:17" ht="14.25" customHeight="1" x14ac:dyDescent="0.3">
      <c r="A24" s="57" t="s">
        <v>32</v>
      </c>
      <c r="B24" s="54" t="s">
        <v>352</v>
      </c>
      <c r="C24" s="49" t="s">
        <v>33</v>
      </c>
      <c r="D24" s="54" t="s">
        <v>353</v>
      </c>
      <c r="E24" s="49" t="s">
        <v>21</v>
      </c>
      <c r="F24" s="49" t="s">
        <v>21</v>
      </c>
      <c r="G24" s="50" t="s">
        <v>354</v>
      </c>
      <c r="H24" t="s">
        <v>355</v>
      </c>
      <c r="I24" s="51">
        <v>3391849.89</v>
      </c>
      <c r="J24" s="52">
        <v>0</v>
      </c>
      <c r="K24" s="51">
        <f>I24-J24</f>
        <v>3391849.89</v>
      </c>
      <c r="L24" s="39" t="str">
        <f>IF(OR(I24=0,I24-ABS(J24)&lt;5000),"OK","Not Obligated")</f>
        <v>Not Obligated</v>
      </c>
      <c r="M24" s="55">
        <v>42437</v>
      </c>
      <c r="N24" s="55">
        <v>45481</v>
      </c>
      <c r="O24" s="55"/>
      <c r="P24" s="55">
        <v>45952</v>
      </c>
    </row>
    <row r="25" spans="1:17" ht="14.25" customHeight="1" x14ac:dyDescent="0.3">
      <c r="A25" s="57" t="s">
        <v>32</v>
      </c>
      <c r="B25" s="54" t="s">
        <v>326</v>
      </c>
      <c r="C25" s="49" t="s">
        <v>31</v>
      </c>
      <c r="D25" s="54" t="s">
        <v>327</v>
      </c>
      <c r="E25" s="49" t="s">
        <v>60</v>
      </c>
      <c r="F25" s="49" t="s">
        <v>21</v>
      </c>
      <c r="G25" s="50" t="s">
        <v>328</v>
      </c>
      <c r="H25" t="s">
        <v>329</v>
      </c>
      <c r="I25" s="51">
        <v>664500</v>
      </c>
      <c r="J25" s="52">
        <v>0</v>
      </c>
      <c r="K25" s="51">
        <f>I25-J25</f>
        <v>664500</v>
      </c>
      <c r="L25" s="39" t="str">
        <f>IF(OR(I25=0,I25-ABS(J25)&lt;5000),"OK","Not Obligated")</f>
        <v>Not Obligated</v>
      </c>
      <c r="M25" s="55">
        <v>43084</v>
      </c>
      <c r="N25" s="55">
        <v>45258</v>
      </c>
      <c r="O25" s="55"/>
      <c r="P25" s="55">
        <v>45784</v>
      </c>
    </row>
    <row r="26" spans="1:17" ht="14.25" customHeight="1" x14ac:dyDescent="0.3">
      <c r="A26" s="57" t="s">
        <v>32</v>
      </c>
      <c r="B26" s="54" t="s">
        <v>326</v>
      </c>
      <c r="C26" s="49" t="s">
        <v>31</v>
      </c>
      <c r="D26" s="54" t="s">
        <v>476</v>
      </c>
      <c r="E26" s="49" t="s">
        <v>21</v>
      </c>
      <c r="F26" s="49" t="s">
        <v>21</v>
      </c>
      <c r="G26" s="50" t="s">
        <v>477</v>
      </c>
      <c r="H26" t="s">
        <v>478</v>
      </c>
      <c r="I26" s="51">
        <v>158468.70000000001</v>
      </c>
      <c r="J26" s="52">
        <v>0</v>
      </c>
      <c r="K26" s="51">
        <f>I26-J26</f>
        <v>158468.70000000001</v>
      </c>
      <c r="L26" s="39" t="str">
        <f>IF(OR(I26=0,I26-ABS(J26)&lt;5000),"OK","Not Obligated")</f>
        <v>Not Obligated</v>
      </c>
      <c r="M26" s="55">
        <v>43096</v>
      </c>
      <c r="N26" s="55"/>
      <c r="O26" s="55"/>
      <c r="P26" s="55">
        <v>45784</v>
      </c>
    </row>
    <row r="27" spans="1:17" ht="14.25" customHeight="1" x14ac:dyDescent="0.3">
      <c r="A27" s="57" t="s">
        <v>32</v>
      </c>
      <c r="B27" s="54" t="s">
        <v>288</v>
      </c>
      <c r="C27" s="49" t="s">
        <v>31</v>
      </c>
      <c r="D27" s="54" t="s">
        <v>289</v>
      </c>
      <c r="E27" s="49" t="s">
        <v>21</v>
      </c>
      <c r="F27" s="49" t="s">
        <v>21</v>
      </c>
      <c r="G27" s="50" t="s">
        <v>290</v>
      </c>
      <c r="H27"/>
      <c r="I27" s="51">
        <v>96000</v>
      </c>
      <c r="J27" s="52"/>
      <c r="K27" s="51">
        <f>I27-J27</f>
        <v>96000</v>
      </c>
      <c r="L27" s="39" t="str">
        <f>IF(OR(I27=0,I27-ABS(J27)&lt;5000),"OK","Not Obligated")</f>
        <v>Not Obligated</v>
      </c>
      <c r="M27" s="55"/>
      <c r="N27" s="55"/>
      <c r="O27" s="55"/>
      <c r="P27" s="55"/>
    </row>
    <row r="28" spans="1:17" ht="14.25" customHeight="1" x14ac:dyDescent="0.3">
      <c r="A28" s="57" t="s">
        <v>34</v>
      </c>
      <c r="B28" s="54" t="s">
        <v>267</v>
      </c>
      <c r="C28" s="49" t="s">
        <v>61</v>
      </c>
      <c r="D28" s="54" t="s">
        <v>268</v>
      </c>
      <c r="E28" s="49" t="s">
        <v>21</v>
      </c>
      <c r="F28" s="49" t="s">
        <v>21</v>
      </c>
      <c r="G28" s="50" t="s">
        <v>397</v>
      </c>
      <c r="H28"/>
      <c r="I28" s="51">
        <v>181600</v>
      </c>
      <c r="J28" s="52"/>
      <c r="K28" s="51">
        <f>I28-J28</f>
        <v>181600</v>
      </c>
      <c r="L28" s="39" t="str">
        <f>IF(OR(I28=0,I28-ABS(J28)&lt;5000),"OK","Not Obligated")</f>
        <v>Not Obligated</v>
      </c>
      <c r="M28" s="55"/>
      <c r="N28" s="55"/>
      <c r="O28" s="55"/>
      <c r="P28" s="55"/>
    </row>
    <row r="29" spans="1:17" ht="14.25" customHeight="1" x14ac:dyDescent="0.3">
      <c r="A29" s="57" t="s">
        <v>34</v>
      </c>
      <c r="B29" s="54" t="s">
        <v>267</v>
      </c>
      <c r="C29" s="49" t="s">
        <v>61</v>
      </c>
      <c r="D29" s="54" t="s">
        <v>268</v>
      </c>
      <c r="E29" s="49" t="s">
        <v>21</v>
      </c>
      <c r="F29" s="49" t="s">
        <v>21</v>
      </c>
      <c r="G29" s="50" t="s">
        <v>269</v>
      </c>
      <c r="H29" t="s">
        <v>270</v>
      </c>
      <c r="I29" s="51">
        <v>994481.39309999999</v>
      </c>
      <c r="J29" s="52">
        <v>0</v>
      </c>
      <c r="K29" s="51">
        <f>I29-J29</f>
        <v>994481.39309999999</v>
      </c>
      <c r="L29" s="39" t="str">
        <f>IF(OR(I29=0,I29-ABS(J29)&lt;5000),"OK","Not Obligated")</f>
        <v>Not Obligated</v>
      </c>
      <c r="M29" s="55">
        <v>44035</v>
      </c>
      <c r="N29" s="55"/>
      <c r="O29" s="55"/>
      <c r="P29" s="55">
        <v>45952</v>
      </c>
    </row>
    <row r="30" spans="1:17" ht="14.25" customHeight="1" x14ac:dyDescent="0.3">
      <c r="A30" s="57" t="s">
        <v>34</v>
      </c>
      <c r="B30" s="54" t="s">
        <v>267</v>
      </c>
      <c r="C30" s="49" t="s">
        <v>61</v>
      </c>
      <c r="D30" s="54" t="s">
        <v>304</v>
      </c>
      <c r="E30" s="49" t="s">
        <v>60</v>
      </c>
      <c r="F30" s="49" t="s">
        <v>21</v>
      </c>
      <c r="G30" s="50" t="s">
        <v>305</v>
      </c>
      <c r="H30" t="s">
        <v>306</v>
      </c>
      <c r="I30" s="51">
        <v>150000</v>
      </c>
      <c r="J30" s="52">
        <v>0</v>
      </c>
      <c r="K30" s="51">
        <f>I30-J30</f>
        <v>150000</v>
      </c>
      <c r="L30" s="39" t="str">
        <f>IF(OR(I30=0,I30-ABS(J30)&lt;5000),"OK","Not Obligated")</f>
        <v>Not Obligated</v>
      </c>
      <c r="M30" s="55">
        <v>40725</v>
      </c>
      <c r="N30" s="55"/>
      <c r="O30" s="55"/>
      <c r="P30" s="55">
        <v>45775</v>
      </c>
      <c r="Q30" s="38" t="s">
        <v>307</v>
      </c>
    </row>
    <row r="31" spans="1:17" ht="14.25" customHeight="1" x14ac:dyDescent="0.3">
      <c r="A31" s="57" t="s">
        <v>34</v>
      </c>
      <c r="B31" s="54" t="s">
        <v>267</v>
      </c>
      <c r="C31" s="49" t="s">
        <v>61</v>
      </c>
      <c r="D31" s="54" t="s">
        <v>505</v>
      </c>
      <c r="E31" s="49" t="s">
        <v>21</v>
      </c>
      <c r="F31" s="49" t="s">
        <v>21</v>
      </c>
      <c r="G31" s="50" t="s">
        <v>506</v>
      </c>
      <c r="H31" t="s">
        <v>507</v>
      </c>
      <c r="I31" s="51">
        <v>7718000</v>
      </c>
      <c r="J31" s="52">
        <v>0</v>
      </c>
      <c r="K31" s="51">
        <f>I31-J31</f>
        <v>7718000</v>
      </c>
      <c r="L31" s="39" t="str">
        <f>IF(OR(I31=0,I31-ABS(J31)&lt;5000),"OK","Not Obligated")</f>
        <v>Not Obligated</v>
      </c>
      <c r="M31" s="55">
        <v>45887</v>
      </c>
      <c r="N31" s="55"/>
      <c r="O31" s="55"/>
      <c r="P31" s="55"/>
    </row>
    <row r="32" spans="1:17" ht="14.25" customHeight="1" x14ac:dyDescent="0.3">
      <c r="A32" s="57" t="s">
        <v>34</v>
      </c>
      <c r="B32" s="54" t="s">
        <v>422</v>
      </c>
      <c r="C32" s="49" t="s">
        <v>35</v>
      </c>
      <c r="D32" s="54" t="s">
        <v>423</v>
      </c>
      <c r="E32" s="49" t="s">
        <v>60</v>
      </c>
      <c r="F32" s="49" t="s">
        <v>21</v>
      </c>
      <c r="G32" s="50" t="s">
        <v>424</v>
      </c>
      <c r="H32"/>
      <c r="I32" s="51">
        <v>665358.72389999998</v>
      </c>
      <c r="J32" s="52"/>
      <c r="K32" s="51">
        <f>I32-J32</f>
        <v>665358.72389999998</v>
      </c>
      <c r="L32" s="39" t="str">
        <f>IF(OR(I32=0,I32-ABS(J32)&lt;5000),"OK","Not Obligated")</f>
        <v>Not Obligated</v>
      </c>
      <c r="M32" s="55"/>
      <c r="N32" s="55"/>
      <c r="O32" s="55"/>
      <c r="P32" s="55"/>
    </row>
    <row r="33" spans="1:17" ht="14.25" customHeight="1" x14ac:dyDescent="0.3">
      <c r="A33" s="57" t="s">
        <v>34</v>
      </c>
      <c r="B33" s="54" t="s">
        <v>240</v>
      </c>
      <c r="C33" s="49" t="s">
        <v>31</v>
      </c>
      <c r="D33" s="54" t="s">
        <v>241</v>
      </c>
      <c r="E33" s="49" t="s">
        <v>60</v>
      </c>
      <c r="F33" s="49" t="s">
        <v>21</v>
      </c>
      <c r="G33" s="50" t="s">
        <v>242</v>
      </c>
      <c r="H33" t="s">
        <v>243</v>
      </c>
      <c r="I33" s="51">
        <v>3500000</v>
      </c>
      <c r="J33" s="52">
        <v>0</v>
      </c>
      <c r="K33" s="51">
        <f>I33-J33</f>
        <v>3500000</v>
      </c>
      <c r="L33" s="39" t="str">
        <f>IF(OR(I33=0,I33-ABS(J33)&lt;5000),"OK","Not Obligated")</f>
        <v>Not Obligated</v>
      </c>
      <c r="M33" s="55">
        <v>40745</v>
      </c>
      <c r="N33" s="55">
        <v>42989</v>
      </c>
      <c r="O33" s="55"/>
      <c r="P33" s="55">
        <v>45042</v>
      </c>
      <c r="Q33" s="38" t="s">
        <v>244</v>
      </c>
    </row>
    <row r="34" spans="1:17" ht="14.25" customHeight="1" x14ac:dyDescent="0.3">
      <c r="A34" s="57" t="s">
        <v>34</v>
      </c>
      <c r="B34" s="54" t="s">
        <v>381</v>
      </c>
      <c r="C34" s="49" t="s">
        <v>31</v>
      </c>
      <c r="D34" s="54" t="s">
        <v>382</v>
      </c>
      <c r="E34" s="49" t="s">
        <v>60</v>
      </c>
      <c r="F34" s="49" t="s">
        <v>21</v>
      </c>
      <c r="G34" s="50" t="s">
        <v>383</v>
      </c>
      <c r="H34"/>
      <c r="I34" s="51">
        <v>309855</v>
      </c>
      <c r="J34" s="52"/>
      <c r="K34" s="51">
        <f>I34-J34</f>
        <v>309855</v>
      </c>
      <c r="L34" s="39" t="str">
        <f>IF(OR(I34=0,I34-ABS(J34)&lt;5000),"OK","Not Obligated")</f>
        <v>Not Obligated</v>
      </c>
      <c r="M34" s="55"/>
      <c r="N34" s="55"/>
      <c r="O34" s="55"/>
      <c r="P34" s="55"/>
    </row>
    <row r="35" spans="1:17" ht="14.25" customHeight="1" x14ac:dyDescent="0.3">
      <c r="A35" s="57" t="s">
        <v>34</v>
      </c>
      <c r="B35" s="54" t="s">
        <v>167</v>
      </c>
      <c r="C35" s="49" t="s">
        <v>35</v>
      </c>
      <c r="D35" s="54" t="s">
        <v>415</v>
      </c>
      <c r="E35" s="49" t="s">
        <v>21</v>
      </c>
      <c r="F35" s="49" t="s">
        <v>21</v>
      </c>
      <c r="G35" s="50" t="s">
        <v>416</v>
      </c>
      <c r="H35" t="s">
        <v>417</v>
      </c>
      <c r="I35" s="51">
        <v>150000</v>
      </c>
      <c r="J35" s="52">
        <v>0</v>
      </c>
      <c r="K35" s="51">
        <f>I35-J35</f>
        <v>150000</v>
      </c>
      <c r="L35" s="39" t="str">
        <f>IF(OR(I35=0,I35-ABS(J35)&lt;5000),"OK","Not Obligated")</f>
        <v>Not Obligated</v>
      </c>
      <c r="M35" s="55">
        <v>41403</v>
      </c>
      <c r="N35" s="55"/>
      <c r="O35" s="55"/>
      <c r="P35" s="55">
        <v>45029</v>
      </c>
    </row>
    <row r="36" spans="1:17" ht="14.25" customHeight="1" x14ac:dyDescent="0.3">
      <c r="A36" s="57" t="s">
        <v>34</v>
      </c>
      <c r="B36" s="54" t="s">
        <v>167</v>
      </c>
      <c r="C36" s="49" t="s">
        <v>35</v>
      </c>
      <c r="D36" s="54" t="s">
        <v>168</v>
      </c>
      <c r="E36" s="49" t="s">
        <v>60</v>
      </c>
      <c r="F36" s="49" t="s">
        <v>21</v>
      </c>
      <c r="G36" s="50" t="s">
        <v>169</v>
      </c>
      <c r="H36" t="s">
        <v>170</v>
      </c>
      <c r="I36" s="51">
        <v>23000000</v>
      </c>
      <c r="J36" s="52">
        <v>0</v>
      </c>
      <c r="K36" s="51">
        <f>I36-J36</f>
        <v>23000000</v>
      </c>
      <c r="L36" s="39" t="str">
        <f>IF(OR(I36=0,I36-ABS(J36)&lt;5000),"OK","Not Obligated")</f>
        <v>Not Obligated</v>
      </c>
      <c r="M36" s="55">
        <v>40760</v>
      </c>
      <c r="N36" s="55">
        <v>45693</v>
      </c>
      <c r="O36" s="55">
        <v>45768</v>
      </c>
      <c r="P36" s="55">
        <v>45961</v>
      </c>
    </row>
    <row r="37" spans="1:17" ht="14.25" customHeight="1" x14ac:dyDescent="0.3">
      <c r="A37" s="57" t="s">
        <v>34</v>
      </c>
      <c r="B37" s="54" t="s">
        <v>167</v>
      </c>
      <c r="C37" s="49" t="s">
        <v>35</v>
      </c>
      <c r="D37" s="54" t="s">
        <v>168</v>
      </c>
      <c r="E37" s="49" t="s">
        <v>21</v>
      </c>
      <c r="F37" s="49" t="s">
        <v>21</v>
      </c>
      <c r="G37" s="50" t="s">
        <v>395</v>
      </c>
      <c r="H37" t="s">
        <v>396</v>
      </c>
      <c r="I37" s="51">
        <v>1126101.6000000001</v>
      </c>
      <c r="J37" s="52">
        <v>0</v>
      </c>
      <c r="K37" s="51">
        <f>I37-J37</f>
        <v>1126101.6000000001</v>
      </c>
      <c r="L37" s="39" t="str">
        <f>IF(OR(I37=0,I37-ABS(J37)&lt;5000),"OK","Not Obligated")</f>
        <v>Not Obligated</v>
      </c>
      <c r="M37" s="55">
        <v>41497</v>
      </c>
      <c r="N37" s="55">
        <v>44608</v>
      </c>
      <c r="O37" s="55"/>
      <c r="P37" s="55">
        <v>45877</v>
      </c>
    </row>
    <row r="38" spans="1:17" ht="14.25" customHeight="1" x14ac:dyDescent="0.3">
      <c r="A38" s="57" t="s">
        <v>34</v>
      </c>
      <c r="B38" s="54" t="s">
        <v>167</v>
      </c>
      <c r="C38" s="49" t="s">
        <v>35</v>
      </c>
      <c r="D38" s="54" t="s">
        <v>168</v>
      </c>
      <c r="E38" s="49" t="s">
        <v>60</v>
      </c>
      <c r="F38" s="49" t="s">
        <v>21</v>
      </c>
      <c r="G38" s="50" t="s">
        <v>372</v>
      </c>
      <c r="H38" t="s">
        <v>373</v>
      </c>
      <c r="I38" s="51">
        <v>1961000</v>
      </c>
      <c r="J38" s="52">
        <v>0</v>
      </c>
      <c r="K38" s="51">
        <f>I38-J38</f>
        <v>1961000</v>
      </c>
      <c r="L38" s="39" t="str">
        <f>IF(OR(I38=0,I38-ABS(J38)&lt;5000),"OK","Not Obligated")</f>
        <v>Not Obligated</v>
      </c>
      <c r="M38" s="55">
        <v>44908</v>
      </c>
      <c r="N38" s="55"/>
      <c r="O38" s="55"/>
      <c r="P38" s="55">
        <v>45917</v>
      </c>
    </row>
    <row r="39" spans="1:17" ht="14.25" customHeight="1" x14ac:dyDescent="0.3">
      <c r="A39" s="57" t="s">
        <v>34</v>
      </c>
      <c r="B39" s="54" t="s">
        <v>167</v>
      </c>
      <c r="C39" s="49" t="s">
        <v>35</v>
      </c>
      <c r="D39" s="54" t="s">
        <v>168</v>
      </c>
      <c r="E39" s="49" t="s">
        <v>60</v>
      </c>
      <c r="F39" s="49" t="s">
        <v>21</v>
      </c>
      <c r="G39" s="50" t="s">
        <v>337</v>
      </c>
      <c r="H39" t="s">
        <v>338</v>
      </c>
      <c r="I39" s="51">
        <v>200000</v>
      </c>
      <c r="J39" s="52">
        <v>0</v>
      </c>
      <c r="K39" s="51">
        <f>I39-J39</f>
        <v>200000</v>
      </c>
      <c r="L39" s="39" t="str">
        <f>IF(OR(I39=0,I39-ABS(J39)&lt;5000),"OK","Not Obligated")</f>
        <v>Not Obligated</v>
      </c>
      <c r="M39" s="55">
        <v>40515</v>
      </c>
      <c r="N39" s="55">
        <v>43634</v>
      </c>
      <c r="O39" s="55"/>
      <c r="P39" s="55">
        <v>45882</v>
      </c>
    </row>
    <row r="40" spans="1:17" ht="14.25" customHeight="1" x14ac:dyDescent="0.3">
      <c r="A40" s="57" t="s">
        <v>34</v>
      </c>
      <c r="B40" s="54" t="s">
        <v>197</v>
      </c>
      <c r="C40" s="49" t="s">
        <v>35</v>
      </c>
      <c r="D40" s="54" t="s">
        <v>276</v>
      </c>
      <c r="E40" s="49" t="s">
        <v>21</v>
      </c>
      <c r="F40" s="49" t="s">
        <v>21</v>
      </c>
      <c r="G40" s="50" t="s">
        <v>277</v>
      </c>
      <c r="H40" t="s">
        <v>278</v>
      </c>
      <c r="I40" s="51">
        <v>98800</v>
      </c>
      <c r="J40" s="52">
        <v>0</v>
      </c>
      <c r="K40" s="51">
        <f>I40-J40</f>
        <v>98800</v>
      </c>
      <c r="L40" s="39" t="str">
        <f>IF(OR(I40=0,I40-ABS(J40)&lt;5000),"OK","Not Obligated")</f>
        <v>Not Obligated</v>
      </c>
      <c r="M40" s="55">
        <v>45433</v>
      </c>
      <c r="N40" s="55"/>
      <c r="O40" s="55"/>
      <c r="P40" s="55">
        <v>45866</v>
      </c>
    </row>
    <row r="41" spans="1:17" ht="14.25" customHeight="1" x14ac:dyDescent="0.3">
      <c r="A41" s="57" t="s">
        <v>34</v>
      </c>
      <c r="B41" s="54" t="s">
        <v>197</v>
      </c>
      <c r="C41" s="49" t="s">
        <v>35</v>
      </c>
      <c r="D41" s="54" t="s">
        <v>197</v>
      </c>
      <c r="E41" s="49" t="s">
        <v>21</v>
      </c>
      <c r="F41" s="49" t="s">
        <v>21</v>
      </c>
      <c r="G41" s="50" t="s">
        <v>198</v>
      </c>
      <c r="H41" t="s">
        <v>199</v>
      </c>
      <c r="I41" s="51">
        <v>19999999.983600002</v>
      </c>
      <c r="J41" s="52">
        <v>0</v>
      </c>
      <c r="K41" s="51">
        <f>I41-J41</f>
        <v>19999999.983600002</v>
      </c>
      <c r="L41" s="39" t="str">
        <f>IF(OR(I41=0,I41-ABS(J41)&lt;5000),"OK","Not Obligated")</f>
        <v>Not Obligated</v>
      </c>
      <c r="M41" s="55">
        <v>41403</v>
      </c>
      <c r="N41" s="55">
        <v>43833</v>
      </c>
      <c r="O41" s="55"/>
      <c r="P41" s="55">
        <v>45959</v>
      </c>
    </row>
    <row r="42" spans="1:17" ht="14.25" customHeight="1" x14ac:dyDescent="0.3">
      <c r="A42" s="57" t="s">
        <v>34</v>
      </c>
      <c r="B42" s="54" t="s">
        <v>197</v>
      </c>
      <c r="C42" s="49" t="s">
        <v>35</v>
      </c>
      <c r="D42" s="54" t="s">
        <v>313</v>
      </c>
      <c r="E42" s="49" t="s">
        <v>21</v>
      </c>
      <c r="F42" s="49" t="s">
        <v>21</v>
      </c>
      <c r="G42" s="50" t="s">
        <v>314</v>
      </c>
      <c r="H42" t="s">
        <v>315</v>
      </c>
      <c r="I42" s="51">
        <v>8151399.75</v>
      </c>
      <c r="J42" s="52">
        <v>0</v>
      </c>
      <c r="K42" s="51">
        <f>I42-J42</f>
        <v>8151399.75</v>
      </c>
      <c r="L42" s="39" t="str">
        <f>IF(OR(I42=0,I42-ABS(J42)&lt;5000),"OK","Not Obligated")</f>
        <v>Not Obligated</v>
      </c>
      <c r="M42" s="55">
        <v>38041</v>
      </c>
      <c r="N42" s="55">
        <v>40743</v>
      </c>
      <c r="O42" s="55"/>
      <c r="P42" s="55">
        <v>45910</v>
      </c>
    </row>
    <row r="43" spans="1:17" ht="14.25" customHeight="1" x14ac:dyDescent="0.3">
      <c r="A43" s="57" t="s">
        <v>34</v>
      </c>
      <c r="B43" s="54" t="s">
        <v>418</v>
      </c>
      <c r="C43" s="49" t="s">
        <v>35</v>
      </c>
      <c r="D43" s="54" t="s">
        <v>419</v>
      </c>
      <c r="E43" s="49" t="s">
        <v>21</v>
      </c>
      <c r="F43" s="49" t="s">
        <v>21</v>
      </c>
      <c r="G43" s="50" t="s">
        <v>420</v>
      </c>
      <c r="H43" t="s">
        <v>421</v>
      </c>
      <c r="I43" s="51">
        <v>237260.4</v>
      </c>
      <c r="J43" s="52">
        <v>0</v>
      </c>
      <c r="K43" s="51">
        <f>I43-J43</f>
        <v>237260.4</v>
      </c>
      <c r="L43" s="39" t="str">
        <f>IF(OR(I43=0,I43-ABS(J43)&lt;5000),"OK","Not Obligated")</f>
        <v>Not Obligated</v>
      </c>
      <c r="M43" s="55">
        <v>42143</v>
      </c>
      <c r="N43" s="55"/>
      <c r="O43" s="55"/>
      <c r="P43" s="55">
        <v>45394</v>
      </c>
    </row>
    <row r="44" spans="1:17" ht="14.25" customHeight="1" x14ac:dyDescent="0.3">
      <c r="A44" s="57" t="s">
        <v>34</v>
      </c>
      <c r="B44" s="54" t="s">
        <v>440</v>
      </c>
      <c r="C44" s="49" t="s">
        <v>35</v>
      </c>
      <c r="D44" s="54" t="s">
        <v>441</v>
      </c>
      <c r="E44" s="49" t="s">
        <v>60</v>
      </c>
      <c r="F44" s="49" t="s">
        <v>21</v>
      </c>
      <c r="G44" s="50" t="s">
        <v>442</v>
      </c>
      <c r="H44" t="s">
        <v>443</v>
      </c>
      <c r="I44" s="51">
        <v>450296</v>
      </c>
      <c r="J44" s="52">
        <v>0</v>
      </c>
      <c r="K44" s="51">
        <f>I44-J44</f>
        <v>450296</v>
      </c>
      <c r="L44" s="39" t="str">
        <f>IF(OR(I44=0,I44-ABS(J44)&lt;5000),"OK","Not Obligated")</f>
        <v>Not Obligated</v>
      </c>
      <c r="M44" s="55">
        <v>42459</v>
      </c>
      <c r="N44" s="55">
        <v>45011</v>
      </c>
      <c r="O44" s="55"/>
      <c r="P44" s="55">
        <v>45952</v>
      </c>
    </row>
    <row r="45" spans="1:17" ht="14.25" customHeight="1" x14ac:dyDescent="0.3">
      <c r="A45" s="57" t="s">
        <v>34</v>
      </c>
      <c r="B45" s="54" t="s">
        <v>159</v>
      </c>
      <c r="C45" s="49" t="s">
        <v>35</v>
      </c>
      <c r="D45" s="54" t="s">
        <v>160</v>
      </c>
      <c r="E45" s="49" t="s">
        <v>60</v>
      </c>
      <c r="F45" s="49" t="s">
        <v>21</v>
      </c>
      <c r="G45" s="50" t="s">
        <v>374</v>
      </c>
      <c r="H45" t="s">
        <v>375</v>
      </c>
      <c r="I45" s="51">
        <v>3443361</v>
      </c>
      <c r="J45" s="52">
        <v>0</v>
      </c>
      <c r="K45" s="51">
        <f>I45-J45</f>
        <v>3443361</v>
      </c>
      <c r="L45" s="39" t="str">
        <f>IF(OR(I45=0,I45-ABS(J45)&lt;5000),"OK","Not Obligated")</f>
        <v>Not Obligated</v>
      </c>
      <c r="M45" s="55">
        <v>40745</v>
      </c>
      <c r="N45" s="55"/>
      <c r="O45" s="55"/>
      <c r="P45" s="55">
        <v>45946</v>
      </c>
    </row>
    <row r="46" spans="1:17" ht="14.25" customHeight="1" x14ac:dyDescent="0.3">
      <c r="A46" s="57" t="s">
        <v>34</v>
      </c>
      <c r="B46" s="54" t="s">
        <v>159</v>
      </c>
      <c r="C46" s="49" t="s">
        <v>35</v>
      </c>
      <c r="D46" s="54" t="s">
        <v>160</v>
      </c>
      <c r="E46" s="49" t="s">
        <v>60</v>
      </c>
      <c r="F46" s="49" t="s">
        <v>21</v>
      </c>
      <c r="G46" s="50" t="s">
        <v>384</v>
      </c>
      <c r="H46" t="s">
        <v>385</v>
      </c>
      <c r="I46" s="51">
        <v>3195000</v>
      </c>
      <c r="J46" s="52">
        <v>0</v>
      </c>
      <c r="K46" s="51">
        <f>I46-J46</f>
        <v>3195000</v>
      </c>
      <c r="L46" s="39" t="str">
        <f>IF(OR(I46=0,I46-ABS(J46)&lt;5000),"OK","Not Obligated")</f>
        <v>Not Obligated</v>
      </c>
      <c r="M46" s="55">
        <v>43794</v>
      </c>
      <c r="N46" s="55"/>
      <c r="O46" s="55"/>
      <c r="P46" s="55">
        <v>45784</v>
      </c>
    </row>
    <row r="47" spans="1:17" ht="14.25" customHeight="1" x14ac:dyDescent="0.3">
      <c r="A47" s="57" t="s">
        <v>34</v>
      </c>
      <c r="B47" s="54" t="s">
        <v>159</v>
      </c>
      <c r="C47" s="49" t="s">
        <v>35</v>
      </c>
      <c r="D47" s="54" t="s">
        <v>160</v>
      </c>
      <c r="E47" s="49" t="s">
        <v>60</v>
      </c>
      <c r="F47" s="49" t="s">
        <v>21</v>
      </c>
      <c r="G47" s="50" t="s">
        <v>161</v>
      </c>
      <c r="H47" t="s">
        <v>162</v>
      </c>
      <c r="I47" s="51">
        <v>53931</v>
      </c>
      <c r="J47" s="52">
        <v>0</v>
      </c>
      <c r="K47" s="51">
        <f>I47-J47</f>
        <v>53931</v>
      </c>
      <c r="L47" s="39" t="str">
        <f>IF(OR(I47=0,I47-ABS(J47)&lt;5000),"OK","Not Obligated")</f>
        <v>Not Obligated</v>
      </c>
      <c r="M47" s="55">
        <v>41516</v>
      </c>
      <c r="N47" s="55"/>
      <c r="O47" s="55">
        <v>44666</v>
      </c>
      <c r="P47" s="55">
        <v>45316</v>
      </c>
    </row>
    <row r="48" spans="1:17" ht="14.25" customHeight="1" x14ac:dyDescent="0.3">
      <c r="A48" s="57" t="s">
        <v>36</v>
      </c>
      <c r="B48" s="54" t="s">
        <v>297</v>
      </c>
      <c r="C48" s="49" t="s">
        <v>37</v>
      </c>
      <c r="D48" s="54" t="s">
        <v>457</v>
      </c>
      <c r="E48" s="49" t="s">
        <v>21</v>
      </c>
      <c r="F48" s="49" t="s">
        <v>21</v>
      </c>
      <c r="G48" s="50" t="s">
        <v>458</v>
      </c>
      <c r="H48" t="s">
        <v>459</v>
      </c>
      <c r="I48" s="51">
        <v>640000</v>
      </c>
      <c r="J48" s="52"/>
      <c r="K48" s="51">
        <f>I48-J48</f>
        <v>640000</v>
      </c>
      <c r="L48" s="39" t="str">
        <f>IF(OR(I48=0,I48-ABS(J48)&lt;5000),"OK","Not Obligated")</f>
        <v>Not Obligated</v>
      </c>
      <c r="M48" s="55"/>
      <c r="N48" s="55"/>
      <c r="O48" s="55"/>
      <c r="P48" s="55"/>
    </row>
    <row r="49" spans="1:16" ht="14.25" customHeight="1" x14ac:dyDescent="0.3">
      <c r="A49" s="57" t="s">
        <v>36</v>
      </c>
      <c r="B49" s="54" t="s">
        <v>297</v>
      </c>
      <c r="C49" s="49" t="s">
        <v>37</v>
      </c>
      <c r="D49" s="54" t="s">
        <v>298</v>
      </c>
      <c r="E49" s="49" t="s">
        <v>21</v>
      </c>
      <c r="F49" s="49" t="s">
        <v>21</v>
      </c>
      <c r="G49" s="50" t="s">
        <v>299</v>
      </c>
      <c r="H49"/>
      <c r="I49" s="51">
        <v>361260</v>
      </c>
      <c r="J49" s="52"/>
      <c r="K49" s="51">
        <f>I49-J49</f>
        <v>361260</v>
      </c>
      <c r="L49" s="39" t="str">
        <f>IF(OR(I49=0,I49-ABS(J49)&lt;5000),"OK","Not Obligated")</f>
        <v>Not Obligated</v>
      </c>
      <c r="M49" s="55"/>
      <c r="N49" s="55"/>
      <c r="O49" s="55"/>
      <c r="P49" s="55"/>
    </row>
    <row r="50" spans="1:16" ht="14.25" customHeight="1" x14ac:dyDescent="0.3">
      <c r="A50" s="57" t="s">
        <v>36</v>
      </c>
      <c r="B50" s="54" t="s">
        <v>245</v>
      </c>
      <c r="C50" s="49" t="s">
        <v>37</v>
      </c>
      <c r="D50" s="54" t="s">
        <v>434</v>
      </c>
      <c r="E50" s="49" t="s">
        <v>60</v>
      </c>
      <c r="F50" s="49" t="s">
        <v>21</v>
      </c>
      <c r="G50" s="50" t="s">
        <v>435</v>
      </c>
      <c r="H50" t="s">
        <v>436</v>
      </c>
      <c r="I50" s="51">
        <v>987109.5</v>
      </c>
      <c r="J50" s="52"/>
      <c r="K50" s="51">
        <f>I50-J50</f>
        <v>987109.5</v>
      </c>
      <c r="L50" s="39" t="str">
        <f>IF(OR(I50=0,I50-ABS(J50)&lt;5000),"OK","Not Obligated")</f>
        <v>Not Obligated</v>
      </c>
      <c r="M50" s="55"/>
      <c r="N50" s="55"/>
      <c r="O50" s="55"/>
      <c r="P50" s="55"/>
    </row>
    <row r="51" spans="1:16" ht="14.25" customHeight="1" x14ac:dyDescent="0.3">
      <c r="A51" s="57" t="s">
        <v>36</v>
      </c>
      <c r="B51" s="54" t="s">
        <v>245</v>
      </c>
      <c r="C51" s="49" t="s">
        <v>37</v>
      </c>
      <c r="D51" s="54" t="s">
        <v>434</v>
      </c>
      <c r="E51" s="49" t="s">
        <v>60</v>
      </c>
      <c r="F51" s="49" t="s">
        <v>21</v>
      </c>
      <c r="G51" s="50" t="s">
        <v>486</v>
      </c>
      <c r="H51" t="s">
        <v>487</v>
      </c>
      <c r="I51" s="51">
        <v>23903.1</v>
      </c>
      <c r="J51" s="52"/>
      <c r="K51" s="51">
        <f>I51-J51</f>
        <v>23903.1</v>
      </c>
      <c r="L51" s="39" t="str">
        <f>IF(OR(I51=0,I51-ABS(J51)&lt;5000),"OK","Not Obligated")</f>
        <v>Not Obligated</v>
      </c>
      <c r="M51" s="55"/>
      <c r="N51" s="55"/>
      <c r="O51" s="55"/>
      <c r="P51" s="55"/>
    </row>
    <row r="52" spans="1:16" ht="14.25" customHeight="1" x14ac:dyDescent="0.3">
      <c r="A52" s="57" t="s">
        <v>36</v>
      </c>
      <c r="B52" s="54" t="s">
        <v>245</v>
      </c>
      <c r="C52" s="49" t="s">
        <v>37</v>
      </c>
      <c r="D52" s="54" t="s">
        <v>292</v>
      </c>
      <c r="E52" s="49" t="s">
        <v>21</v>
      </c>
      <c r="F52" s="49" t="s">
        <v>21</v>
      </c>
      <c r="G52" s="50" t="s">
        <v>293</v>
      </c>
      <c r="H52" t="s">
        <v>294</v>
      </c>
      <c r="I52" s="51">
        <v>74900</v>
      </c>
      <c r="J52" s="52"/>
      <c r="K52" s="51">
        <f>I52-J52</f>
        <v>74900</v>
      </c>
      <c r="L52" s="39" t="str">
        <f>IF(OR(I52=0,I52-ABS(J52)&lt;5000),"OK","Not Obligated")</f>
        <v>Not Obligated</v>
      </c>
      <c r="M52" s="55"/>
      <c r="N52" s="55"/>
      <c r="O52" s="55"/>
      <c r="P52" s="55"/>
    </row>
    <row r="53" spans="1:16" ht="14.25" customHeight="1" x14ac:dyDescent="0.3">
      <c r="A53" s="57" t="s">
        <v>36</v>
      </c>
      <c r="B53" s="54" t="s">
        <v>245</v>
      </c>
      <c r="C53" s="49" t="s">
        <v>37</v>
      </c>
      <c r="D53" s="54" t="s">
        <v>246</v>
      </c>
      <c r="E53" s="49" t="s">
        <v>21</v>
      </c>
      <c r="F53" s="49" t="s">
        <v>21</v>
      </c>
      <c r="G53" s="50" t="s">
        <v>247</v>
      </c>
      <c r="H53" t="s">
        <v>248</v>
      </c>
      <c r="I53" s="51">
        <v>3202130.1</v>
      </c>
      <c r="J53" s="52">
        <v>0</v>
      </c>
      <c r="K53" s="51">
        <f>I53-J53</f>
        <v>3202130.1</v>
      </c>
      <c r="L53" s="39" t="str">
        <f>IF(OR(I53=0,I53-ABS(J53)&lt;5000),"OK","Not Obligated")</f>
        <v>Not Obligated</v>
      </c>
      <c r="M53" s="55">
        <v>43788</v>
      </c>
      <c r="N53" s="55"/>
      <c r="O53" s="55"/>
      <c r="P53" s="55">
        <v>45656</v>
      </c>
    </row>
    <row r="54" spans="1:16" ht="14.25" customHeight="1" x14ac:dyDescent="0.3">
      <c r="A54" s="57" t="s">
        <v>36</v>
      </c>
      <c r="B54" s="54" t="s">
        <v>205</v>
      </c>
      <c r="C54" s="49" t="s">
        <v>37</v>
      </c>
      <c r="D54" s="54" t="s">
        <v>206</v>
      </c>
      <c r="E54" s="49" t="s">
        <v>139</v>
      </c>
      <c r="F54" s="49" t="s">
        <v>21</v>
      </c>
      <c r="G54" s="50" t="s">
        <v>207</v>
      </c>
      <c r="H54" t="s">
        <v>208</v>
      </c>
      <c r="I54" s="51">
        <v>70000000</v>
      </c>
      <c r="J54" s="52">
        <v>0</v>
      </c>
      <c r="K54" s="51">
        <f>I54-J54</f>
        <v>70000000</v>
      </c>
      <c r="L54" s="39" t="str">
        <f>IF(OR(I54=0,I54-ABS(J54)&lt;5000),"OK","Not Obligated")</f>
        <v>Not Obligated</v>
      </c>
      <c r="M54" s="55">
        <v>43546</v>
      </c>
      <c r="N54" s="55"/>
      <c r="O54" s="55">
        <v>45915</v>
      </c>
      <c r="P54" s="55">
        <v>45946</v>
      </c>
    </row>
    <row r="55" spans="1:16" ht="14.25" customHeight="1" x14ac:dyDescent="0.3">
      <c r="A55" s="57" t="s">
        <v>36</v>
      </c>
      <c r="B55" s="54" t="s">
        <v>205</v>
      </c>
      <c r="C55" s="49" t="s">
        <v>37</v>
      </c>
      <c r="D55" s="54" t="s">
        <v>392</v>
      </c>
      <c r="E55" s="49" t="s">
        <v>139</v>
      </c>
      <c r="F55" s="49" t="s">
        <v>21</v>
      </c>
      <c r="G55" s="50" t="s">
        <v>393</v>
      </c>
      <c r="H55" t="s">
        <v>394</v>
      </c>
      <c r="I55" s="51">
        <v>645560.76</v>
      </c>
      <c r="J55" s="52"/>
      <c r="K55" s="51">
        <f>I55-J55</f>
        <v>645560.76</v>
      </c>
      <c r="L55" s="39" t="str">
        <f>IF(OR(I55=0,I55-ABS(J55)&lt;5000),"OK","Not Obligated")</f>
        <v>Not Obligated</v>
      </c>
      <c r="M55" s="55"/>
      <c r="N55" s="55"/>
      <c r="O55" s="55"/>
      <c r="P55" s="55"/>
    </row>
    <row r="56" spans="1:16" ht="14.25" customHeight="1" x14ac:dyDescent="0.3">
      <c r="A56" s="57" t="s">
        <v>36</v>
      </c>
      <c r="B56" s="54" t="s">
        <v>205</v>
      </c>
      <c r="C56" s="49" t="s">
        <v>37</v>
      </c>
      <c r="D56" s="54" t="s">
        <v>392</v>
      </c>
      <c r="E56" s="49" t="s">
        <v>21</v>
      </c>
      <c r="F56" s="49" t="s">
        <v>21</v>
      </c>
      <c r="G56" s="50" t="s">
        <v>425</v>
      </c>
      <c r="H56" t="s">
        <v>426</v>
      </c>
      <c r="I56" s="51">
        <v>719520</v>
      </c>
      <c r="J56" s="52"/>
      <c r="K56" s="51">
        <f>I56-J56</f>
        <v>719520</v>
      </c>
      <c r="L56" s="39" t="str">
        <f>IF(OR(I56=0,I56-ABS(J56)&lt;5000),"OK","Not Obligated")</f>
        <v>Not Obligated</v>
      </c>
      <c r="M56" s="55"/>
      <c r="N56" s="55"/>
      <c r="O56" s="55"/>
      <c r="P56" s="55"/>
    </row>
    <row r="57" spans="1:16" ht="14.25" customHeight="1" x14ac:dyDescent="0.3">
      <c r="A57" s="57" t="s">
        <v>36</v>
      </c>
      <c r="B57" s="54" t="s">
        <v>205</v>
      </c>
      <c r="C57" s="49" t="s">
        <v>37</v>
      </c>
      <c r="D57" s="54" t="s">
        <v>392</v>
      </c>
      <c r="E57" s="49" t="s">
        <v>21</v>
      </c>
      <c r="F57" s="49" t="s">
        <v>21</v>
      </c>
      <c r="G57" s="50" t="s">
        <v>456</v>
      </c>
      <c r="H57" t="s">
        <v>394</v>
      </c>
      <c r="I57" s="51">
        <v>666880</v>
      </c>
      <c r="J57" s="52"/>
      <c r="K57" s="51">
        <f>I57-J57</f>
        <v>666880</v>
      </c>
      <c r="L57" s="39" t="str">
        <f>IF(OR(I57=0,I57-ABS(J57)&lt;5000),"OK","Not Obligated")</f>
        <v>Not Obligated</v>
      </c>
      <c r="M57" s="55"/>
      <c r="N57" s="55"/>
      <c r="O57" s="55"/>
      <c r="P57" s="55"/>
    </row>
    <row r="58" spans="1:16" ht="14.25" customHeight="1" x14ac:dyDescent="0.3">
      <c r="A58" s="57" t="s">
        <v>36</v>
      </c>
      <c r="B58" s="54" t="s">
        <v>205</v>
      </c>
      <c r="C58" s="49" t="s">
        <v>37</v>
      </c>
      <c r="D58" s="54" t="s">
        <v>497</v>
      </c>
      <c r="E58" s="49" t="s">
        <v>21</v>
      </c>
      <c r="F58" s="49" t="s">
        <v>21</v>
      </c>
      <c r="G58" s="50" t="s">
        <v>498</v>
      </c>
      <c r="H58" t="s">
        <v>499</v>
      </c>
      <c r="I58" s="51">
        <v>173600</v>
      </c>
      <c r="J58" s="52"/>
      <c r="K58" s="51">
        <f>I58-J58</f>
        <v>173600</v>
      </c>
      <c r="L58" s="39" t="str">
        <f>IF(OR(I58=0,I58-ABS(J58)&lt;5000),"OK","Not Obligated")</f>
        <v>Not Obligated</v>
      </c>
      <c r="M58" s="55"/>
      <c r="N58" s="55"/>
      <c r="O58" s="55"/>
      <c r="P58" s="55"/>
    </row>
    <row r="59" spans="1:16" ht="14.25" customHeight="1" x14ac:dyDescent="0.3">
      <c r="A59" s="57" t="s">
        <v>36</v>
      </c>
      <c r="B59" s="54" t="s">
        <v>123</v>
      </c>
      <c r="C59" s="49" t="s">
        <v>37</v>
      </c>
      <c r="D59" s="54" t="s">
        <v>341</v>
      </c>
      <c r="E59" s="49" t="s">
        <v>21</v>
      </c>
      <c r="F59" s="49" t="s">
        <v>21</v>
      </c>
      <c r="G59" s="50" t="s">
        <v>344</v>
      </c>
      <c r="H59" t="s">
        <v>345</v>
      </c>
      <c r="I59" s="51">
        <v>304321.875</v>
      </c>
      <c r="J59" s="52">
        <v>0</v>
      </c>
      <c r="K59" s="51">
        <f>I59-J59</f>
        <v>304321.875</v>
      </c>
      <c r="L59" s="39" t="str">
        <f>IF(OR(I59=0,I59-ABS(J59)&lt;5000),"OK","Not Obligated")</f>
        <v>Not Obligated</v>
      </c>
      <c r="M59" s="55">
        <v>40646</v>
      </c>
      <c r="N59" s="55"/>
      <c r="O59" s="55"/>
      <c r="P59" s="55">
        <v>45538</v>
      </c>
    </row>
    <row r="60" spans="1:16" ht="14.25" customHeight="1" x14ac:dyDescent="0.3">
      <c r="A60" s="57" t="s">
        <v>36</v>
      </c>
      <c r="B60" s="54" t="s">
        <v>123</v>
      </c>
      <c r="C60" s="49" t="s">
        <v>37</v>
      </c>
      <c r="D60" s="54" t="s">
        <v>341</v>
      </c>
      <c r="E60" s="49" t="s">
        <v>21</v>
      </c>
      <c r="F60" s="49" t="s">
        <v>21</v>
      </c>
      <c r="G60" s="50" t="s">
        <v>342</v>
      </c>
      <c r="H60" t="s">
        <v>343</v>
      </c>
      <c r="I60" s="51">
        <v>304321.875</v>
      </c>
      <c r="J60" s="52">
        <v>0</v>
      </c>
      <c r="K60" s="51">
        <f>I60-J60</f>
        <v>304321.875</v>
      </c>
      <c r="L60" s="39" t="str">
        <f>IF(OR(I60=0,I60-ABS(J60)&lt;5000),"OK","Not Obligated")</f>
        <v>Not Obligated</v>
      </c>
      <c r="M60" s="55">
        <v>40646</v>
      </c>
      <c r="N60" s="55"/>
      <c r="O60" s="55"/>
      <c r="P60" s="55">
        <v>45538</v>
      </c>
    </row>
    <row r="61" spans="1:16" ht="14.25" customHeight="1" x14ac:dyDescent="0.3">
      <c r="A61" s="57" t="s">
        <v>36</v>
      </c>
      <c r="B61" s="54" t="s">
        <v>123</v>
      </c>
      <c r="C61" s="49" t="s">
        <v>37</v>
      </c>
      <c r="D61" s="54" t="s">
        <v>123</v>
      </c>
      <c r="E61" s="49" t="s">
        <v>21</v>
      </c>
      <c r="F61" s="49" t="s">
        <v>21</v>
      </c>
      <c r="G61" s="50" t="s">
        <v>124</v>
      </c>
      <c r="H61" t="s">
        <v>125</v>
      </c>
      <c r="I61" s="51">
        <v>6091572.2400000002</v>
      </c>
      <c r="J61" s="52">
        <v>0</v>
      </c>
      <c r="K61" s="51">
        <f>I61-J61</f>
        <v>6091572.2400000002</v>
      </c>
      <c r="L61" s="39" t="str">
        <f>IF(OR(I61=0,I61-ABS(J61)&lt;5000),"OK","Not Obligated")</f>
        <v>Not Obligated</v>
      </c>
      <c r="M61" s="55">
        <v>43260</v>
      </c>
      <c r="N61" s="55"/>
      <c r="O61" s="55">
        <v>45891</v>
      </c>
      <c r="P61" s="55">
        <v>45686</v>
      </c>
    </row>
    <row r="62" spans="1:16" ht="14.25" customHeight="1" x14ac:dyDescent="0.3">
      <c r="A62" s="57" t="s">
        <v>36</v>
      </c>
      <c r="B62" s="54" t="s">
        <v>123</v>
      </c>
      <c r="C62" s="49" t="s">
        <v>37</v>
      </c>
      <c r="D62" s="54" t="s">
        <v>252</v>
      </c>
      <c r="E62" s="49" t="s">
        <v>21</v>
      </c>
      <c r="F62" s="49" t="s">
        <v>21</v>
      </c>
      <c r="G62" s="50" t="s">
        <v>253</v>
      </c>
      <c r="H62" t="s">
        <v>254</v>
      </c>
      <c r="I62" s="51">
        <v>346152.3</v>
      </c>
      <c r="J62" s="52">
        <v>0</v>
      </c>
      <c r="K62" s="51">
        <f>I62-J62</f>
        <v>346152.3</v>
      </c>
      <c r="L62" s="39" t="str">
        <f>IF(OR(I62=0,I62-ABS(J62)&lt;5000),"OK","Not Obligated")</f>
        <v>Not Obligated</v>
      </c>
      <c r="M62" s="55">
        <v>43322</v>
      </c>
      <c r="N62" s="55"/>
      <c r="O62" s="55"/>
      <c r="P62" s="55">
        <v>45463</v>
      </c>
    </row>
    <row r="63" spans="1:16" ht="14.25" customHeight="1" x14ac:dyDescent="0.3">
      <c r="A63" s="57" t="s">
        <v>36</v>
      </c>
      <c r="B63" s="54" t="s">
        <v>123</v>
      </c>
      <c r="C63" s="49" t="s">
        <v>37</v>
      </c>
      <c r="D63" s="54" t="s">
        <v>264</v>
      </c>
      <c r="E63" s="49" t="s">
        <v>21</v>
      </c>
      <c r="F63" s="49" t="s">
        <v>21</v>
      </c>
      <c r="G63" s="50" t="s">
        <v>265</v>
      </c>
      <c r="H63" t="s">
        <v>266</v>
      </c>
      <c r="I63" s="51">
        <v>1268526.8933999999</v>
      </c>
      <c r="J63" s="52">
        <v>0</v>
      </c>
      <c r="K63" s="51">
        <f>I63-J63</f>
        <v>1268526.8933999999</v>
      </c>
      <c r="L63" s="39" t="str">
        <f>IF(OR(I63=0,I63-ABS(J63)&lt;5000),"OK","Not Obligated")</f>
        <v>Not Obligated</v>
      </c>
      <c r="M63" s="55">
        <v>43788</v>
      </c>
      <c r="N63" s="55"/>
      <c r="O63" s="55"/>
      <c r="P63" s="55">
        <v>45608</v>
      </c>
    </row>
    <row r="64" spans="1:16" ht="14.25" customHeight="1" x14ac:dyDescent="0.3">
      <c r="A64" s="57" t="s">
        <v>36</v>
      </c>
      <c r="B64" s="54" t="s">
        <v>226</v>
      </c>
      <c r="C64" s="49" t="s">
        <v>37</v>
      </c>
      <c r="D64" s="54" t="s">
        <v>227</v>
      </c>
      <c r="E64" s="49" t="s">
        <v>60</v>
      </c>
      <c r="F64" s="49" t="s">
        <v>21</v>
      </c>
      <c r="G64" s="50" t="s">
        <v>228</v>
      </c>
      <c r="H64" t="s">
        <v>229</v>
      </c>
      <c r="I64" s="51">
        <v>8114609</v>
      </c>
      <c r="J64" s="52">
        <v>0</v>
      </c>
      <c r="K64" s="51">
        <f>I64-J64</f>
        <v>8114609</v>
      </c>
      <c r="L64" s="39" t="str">
        <f>IF(OR(I64=0,I64-ABS(J64)&lt;5000),"OK","Not Obligated")</f>
        <v>Not Obligated</v>
      </c>
      <c r="M64" s="55">
        <v>40984</v>
      </c>
      <c r="N64" s="55">
        <v>43724</v>
      </c>
      <c r="O64" s="55"/>
      <c r="P64" s="55">
        <v>45877</v>
      </c>
    </row>
    <row r="65" spans="1:17" ht="14.25" customHeight="1" x14ac:dyDescent="0.3">
      <c r="A65" s="57" t="s">
        <v>36</v>
      </c>
      <c r="B65" s="54" t="s">
        <v>356</v>
      </c>
      <c r="C65" s="49" t="s">
        <v>37</v>
      </c>
      <c r="D65" s="54" t="s">
        <v>357</v>
      </c>
      <c r="E65" s="49" t="s">
        <v>60</v>
      </c>
      <c r="F65" s="49" t="s">
        <v>21</v>
      </c>
      <c r="G65" s="50" t="s">
        <v>358</v>
      </c>
      <c r="H65" t="s">
        <v>359</v>
      </c>
      <c r="I65" s="51">
        <v>2932200</v>
      </c>
      <c r="J65" s="52">
        <v>0</v>
      </c>
      <c r="K65" s="51">
        <f>I65-J65</f>
        <v>2932200</v>
      </c>
      <c r="L65" s="39" t="str">
        <f>IF(OR(I65=0,I65-ABS(J65)&lt;5000),"OK","Not Obligated")</f>
        <v>Not Obligated</v>
      </c>
      <c r="M65" s="55">
        <v>42573</v>
      </c>
      <c r="N65" s="55">
        <v>43809</v>
      </c>
      <c r="O65" s="55"/>
      <c r="P65" s="55">
        <v>45902</v>
      </c>
    </row>
    <row r="66" spans="1:17" ht="14.25" customHeight="1" x14ac:dyDescent="0.3">
      <c r="A66" s="57" t="s">
        <v>36</v>
      </c>
      <c r="B66" s="54" t="s">
        <v>408</v>
      </c>
      <c r="C66" s="49" t="s">
        <v>37</v>
      </c>
      <c r="D66" s="54" t="s">
        <v>409</v>
      </c>
      <c r="E66" s="49" t="s">
        <v>60</v>
      </c>
      <c r="F66" s="49" t="s">
        <v>21</v>
      </c>
      <c r="G66" s="50" t="s">
        <v>410</v>
      </c>
      <c r="H66" t="s">
        <v>411</v>
      </c>
      <c r="I66" s="51">
        <v>1080000</v>
      </c>
      <c r="J66" s="52">
        <v>0</v>
      </c>
      <c r="K66" s="51">
        <f>I66-J66</f>
        <v>1080000</v>
      </c>
      <c r="L66" s="39" t="str">
        <f>IF(OR(I66=0,I66-ABS(J66)&lt;5000),"OK","Not Obligated")</f>
        <v>Not Obligated</v>
      </c>
      <c r="M66" s="55">
        <v>41898</v>
      </c>
      <c r="N66" s="55">
        <v>45824</v>
      </c>
      <c r="O66" s="55"/>
      <c r="P66" s="55">
        <v>45959</v>
      </c>
    </row>
    <row r="67" spans="1:17" ht="14.25" customHeight="1" x14ac:dyDescent="0.3">
      <c r="A67" s="57" t="s">
        <v>38</v>
      </c>
      <c r="B67" s="54" t="s">
        <v>193</v>
      </c>
      <c r="C67" s="49" t="s">
        <v>39</v>
      </c>
      <c r="D67" s="54" t="s">
        <v>194</v>
      </c>
      <c r="E67" s="49" t="s">
        <v>21</v>
      </c>
      <c r="F67" s="49" t="s">
        <v>21</v>
      </c>
      <c r="G67" s="50" t="s">
        <v>195</v>
      </c>
      <c r="H67" t="s">
        <v>196</v>
      </c>
      <c r="I67" s="51">
        <v>303070.40000000002</v>
      </c>
      <c r="J67" s="52">
        <v>0</v>
      </c>
      <c r="K67" s="51">
        <f>I67-J67</f>
        <v>303070.40000000002</v>
      </c>
      <c r="L67" s="39" t="str">
        <f>IF(OR(I67=0,I67-ABS(J67)&lt;5000),"OK","Not Obligated")</f>
        <v>Not Obligated</v>
      </c>
      <c r="M67" s="55">
        <v>37847</v>
      </c>
      <c r="N67" s="55">
        <v>42566</v>
      </c>
      <c r="O67" s="55"/>
      <c r="P67" s="55">
        <v>45814</v>
      </c>
    </row>
    <row r="68" spans="1:17" ht="14.25" customHeight="1" x14ac:dyDescent="0.3">
      <c r="A68" s="57" t="s">
        <v>38</v>
      </c>
      <c r="B68" s="54" t="s">
        <v>99</v>
      </c>
      <c r="C68" s="49" t="s">
        <v>39</v>
      </c>
      <c r="D68" s="54" t="s">
        <v>100</v>
      </c>
      <c r="E68" s="49" t="s">
        <v>60</v>
      </c>
      <c r="F68" s="49" t="s">
        <v>21</v>
      </c>
      <c r="G68" s="50" t="s">
        <v>101</v>
      </c>
      <c r="H68" t="s">
        <v>102</v>
      </c>
      <c r="I68" s="51">
        <v>3383750</v>
      </c>
      <c r="J68" s="52">
        <v>0</v>
      </c>
      <c r="K68" s="51">
        <f>I68-J68</f>
        <v>3383750</v>
      </c>
      <c r="L68" s="39" t="str">
        <f>IF(OR(I68=0,I68-ABS(J68)&lt;5000),"OK","Not Obligated")</f>
        <v>Not Obligated</v>
      </c>
      <c r="M68" s="55">
        <v>40422</v>
      </c>
      <c r="N68" s="55">
        <v>42121</v>
      </c>
      <c r="O68" s="55">
        <v>45595</v>
      </c>
      <c r="P68" s="55">
        <v>45723</v>
      </c>
    </row>
    <row r="69" spans="1:17" ht="14.25" customHeight="1" x14ac:dyDescent="0.3">
      <c r="A69" s="57" t="s">
        <v>38</v>
      </c>
      <c r="B69" s="54" t="s">
        <v>367</v>
      </c>
      <c r="C69" s="49" t="s">
        <v>40</v>
      </c>
      <c r="D69" s="54" t="s">
        <v>368</v>
      </c>
      <c r="E69" s="49" t="s">
        <v>60</v>
      </c>
      <c r="F69" s="49" t="s">
        <v>21</v>
      </c>
      <c r="G69" s="50" t="s">
        <v>369</v>
      </c>
      <c r="H69" t="s">
        <v>370</v>
      </c>
      <c r="I69" s="51">
        <v>1134175</v>
      </c>
      <c r="J69" s="52">
        <v>0</v>
      </c>
      <c r="K69" s="51">
        <f>I69-J69</f>
        <v>1134175</v>
      </c>
      <c r="L69" s="39" t="str">
        <f>IF(OR(I69=0,I69-ABS(J69)&lt;5000),"OK","Not Obligated")</f>
        <v>Not Obligated</v>
      </c>
      <c r="M69" s="55">
        <v>44949</v>
      </c>
      <c r="N69" s="55"/>
      <c r="O69" s="55"/>
      <c r="P69" s="55">
        <v>45877</v>
      </c>
      <c r="Q69" s="38" t="s">
        <v>371</v>
      </c>
    </row>
    <row r="70" spans="1:17" ht="14.25" customHeight="1" x14ac:dyDescent="0.3">
      <c r="A70" s="57" t="s">
        <v>38</v>
      </c>
      <c r="B70" s="54" t="s">
        <v>367</v>
      </c>
      <c r="C70" s="49" t="s">
        <v>40</v>
      </c>
      <c r="D70" s="54" t="s">
        <v>368</v>
      </c>
      <c r="E70" s="49" t="s">
        <v>21</v>
      </c>
      <c r="F70" s="49" t="s">
        <v>21</v>
      </c>
      <c r="G70" s="50" t="s">
        <v>376</v>
      </c>
      <c r="H70" t="s">
        <v>377</v>
      </c>
      <c r="I70" s="51">
        <v>1600000</v>
      </c>
      <c r="J70" s="52">
        <v>1600000</v>
      </c>
      <c r="K70" s="51">
        <f>I70-J70</f>
        <v>0</v>
      </c>
      <c r="L70" s="39" t="str">
        <f>IF(OR(I70=0,I70-ABS(J70)&lt;5000),"OK","Not Obligated")</f>
        <v>OK</v>
      </c>
      <c r="M70" s="55">
        <v>45961</v>
      </c>
      <c r="N70" s="55"/>
      <c r="O70" s="55"/>
      <c r="P70" s="55"/>
      <c r="Q70" s="38" t="s">
        <v>378</v>
      </c>
    </row>
    <row r="71" spans="1:17" ht="14.25" customHeight="1" x14ac:dyDescent="0.3">
      <c r="A71" s="57" t="s">
        <v>38</v>
      </c>
      <c r="B71" s="54" t="s">
        <v>142</v>
      </c>
      <c r="C71" s="49" t="s">
        <v>41</v>
      </c>
      <c r="D71" s="54" t="s">
        <v>142</v>
      </c>
      <c r="E71" s="49" t="s">
        <v>21</v>
      </c>
      <c r="F71" s="49" t="s">
        <v>21</v>
      </c>
      <c r="G71" s="50" t="s">
        <v>350</v>
      </c>
      <c r="H71" t="s">
        <v>351</v>
      </c>
      <c r="I71" s="51">
        <v>5739399.9000000004</v>
      </c>
      <c r="J71" s="52">
        <v>0</v>
      </c>
      <c r="K71" s="51">
        <f>I71-J71</f>
        <v>5739399.9000000004</v>
      </c>
      <c r="L71" s="39" t="str">
        <f>IF(OR(I71=0,I71-ABS(J71)&lt;5000),"OK","Not Obligated")</f>
        <v>Not Obligated</v>
      </c>
      <c r="M71" s="55">
        <v>43803</v>
      </c>
      <c r="N71" s="55">
        <v>44785</v>
      </c>
      <c r="O71" s="55"/>
      <c r="P71" s="55">
        <v>45884</v>
      </c>
    </row>
    <row r="72" spans="1:17" ht="14.25" customHeight="1" x14ac:dyDescent="0.3">
      <c r="A72" s="57" t="s">
        <v>38</v>
      </c>
      <c r="B72" s="54" t="s">
        <v>142</v>
      </c>
      <c r="C72" s="49" t="s">
        <v>41</v>
      </c>
      <c r="D72" s="54" t="s">
        <v>143</v>
      </c>
      <c r="E72" s="49" t="s">
        <v>60</v>
      </c>
      <c r="F72" s="49" t="s">
        <v>21</v>
      </c>
      <c r="G72" s="50" t="s">
        <v>144</v>
      </c>
      <c r="H72" t="s">
        <v>145</v>
      </c>
      <c r="I72" s="51">
        <v>186900</v>
      </c>
      <c r="J72" s="52">
        <v>0</v>
      </c>
      <c r="K72" s="51">
        <f>I72-J72</f>
        <v>186900</v>
      </c>
      <c r="L72" s="39" t="str">
        <f>IF(OR(I72=0,I72-ABS(J72)&lt;5000),"OK","Not Obligated")</f>
        <v>Not Obligated</v>
      </c>
      <c r="M72" s="55">
        <v>40680</v>
      </c>
      <c r="N72" s="55">
        <v>42788</v>
      </c>
      <c r="O72" s="55">
        <v>45252</v>
      </c>
      <c r="P72" s="55">
        <v>45905</v>
      </c>
    </row>
    <row r="73" spans="1:17" ht="14.25" customHeight="1" x14ac:dyDescent="0.3">
      <c r="A73" s="57" t="s">
        <v>38</v>
      </c>
      <c r="B73" s="54" t="s">
        <v>142</v>
      </c>
      <c r="C73" s="49" t="s">
        <v>41</v>
      </c>
      <c r="D73" s="54" t="s">
        <v>143</v>
      </c>
      <c r="E73" s="49" t="s">
        <v>60</v>
      </c>
      <c r="F73" s="49" t="s">
        <v>21</v>
      </c>
      <c r="G73" s="50" t="s">
        <v>150</v>
      </c>
      <c r="H73" t="s">
        <v>151</v>
      </c>
      <c r="I73" s="51">
        <v>217000</v>
      </c>
      <c r="J73" s="52">
        <v>0</v>
      </c>
      <c r="K73" s="51">
        <f>I73-J73</f>
        <v>217000</v>
      </c>
      <c r="L73" s="39" t="str">
        <f>IF(OR(I73=0,I73-ABS(J73)&lt;5000),"OK","Not Obligated")</f>
        <v>Not Obligated</v>
      </c>
      <c r="M73" s="55">
        <v>41233</v>
      </c>
      <c r="N73" s="55">
        <v>44229</v>
      </c>
      <c r="O73" s="55">
        <v>45327</v>
      </c>
      <c r="P73" s="55">
        <v>45841</v>
      </c>
    </row>
    <row r="74" spans="1:17" ht="14.25" customHeight="1" x14ac:dyDescent="0.3">
      <c r="A74" s="57" t="s">
        <v>38</v>
      </c>
      <c r="B74" s="54" t="s">
        <v>142</v>
      </c>
      <c r="C74" s="49" t="s">
        <v>41</v>
      </c>
      <c r="D74" s="54" t="s">
        <v>143</v>
      </c>
      <c r="E74" s="49" t="s">
        <v>60</v>
      </c>
      <c r="F74" s="49" t="s">
        <v>21</v>
      </c>
      <c r="G74" s="50" t="s">
        <v>191</v>
      </c>
      <c r="H74" t="s">
        <v>192</v>
      </c>
      <c r="I74" s="51">
        <v>1719000</v>
      </c>
      <c r="J74" s="52">
        <v>0</v>
      </c>
      <c r="K74" s="51">
        <f>I74-J74</f>
        <v>1719000</v>
      </c>
      <c r="L74" s="39" t="str">
        <f>IF(OR(I74=0,I74-ABS(J74)&lt;5000),"OK","Not Obligated")</f>
        <v>Not Obligated</v>
      </c>
      <c r="M74" s="55">
        <v>41334</v>
      </c>
      <c r="N74" s="55">
        <v>44524</v>
      </c>
      <c r="O74" s="55"/>
      <c r="P74" s="55">
        <v>45504</v>
      </c>
    </row>
    <row r="75" spans="1:17" ht="14.25" customHeight="1" x14ac:dyDescent="0.3">
      <c r="A75" s="57" t="s">
        <v>38</v>
      </c>
      <c r="B75" s="54" t="s">
        <v>128</v>
      </c>
      <c r="C75" s="49" t="s">
        <v>39</v>
      </c>
      <c r="D75" s="54" t="s">
        <v>128</v>
      </c>
      <c r="E75" s="49" t="s">
        <v>21</v>
      </c>
      <c r="F75" s="49" t="s">
        <v>60</v>
      </c>
      <c r="G75" s="50" t="s">
        <v>129</v>
      </c>
      <c r="H75" t="s">
        <v>130</v>
      </c>
      <c r="I75" s="51">
        <v>17769043.983600002</v>
      </c>
      <c r="J75" s="52">
        <v>0</v>
      </c>
      <c r="K75" s="51">
        <f>I75-J75</f>
        <v>17769043.983600002</v>
      </c>
      <c r="L75" s="39" t="str">
        <f>IF(OR(I75=0,I75-ABS(J75)&lt;5000),"OK","Not Obligated")</f>
        <v>Not Obligated</v>
      </c>
      <c r="M75" s="55">
        <v>44978</v>
      </c>
      <c r="N75" s="55">
        <v>44978</v>
      </c>
      <c r="O75" s="55">
        <v>45152</v>
      </c>
      <c r="P75" s="55">
        <v>45608</v>
      </c>
    </row>
    <row r="76" spans="1:17" ht="14.25" customHeight="1" x14ac:dyDescent="0.3">
      <c r="A76" s="57" t="s">
        <v>38</v>
      </c>
      <c r="B76" s="54" t="s">
        <v>128</v>
      </c>
      <c r="C76" s="49" t="s">
        <v>39</v>
      </c>
      <c r="D76" s="54" t="s">
        <v>163</v>
      </c>
      <c r="E76" s="49" t="s">
        <v>60</v>
      </c>
      <c r="F76" s="49" t="s">
        <v>21</v>
      </c>
      <c r="G76" s="50" t="s">
        <v>164</v>
      </c>
      <c r="H76" t="s">
        <v>165</v>
      </c>
      <c r="I76" s="51">
        <v>5345000</v>
      </c>
      <c r="J76" s="52">
        <v>0</v>
      </c>
      <c r="K76" s="51">
        <f>I76-J76</f>
        <v>5345000</v>
      </c>
      <c r="L76" s="39" t="str">
        <f>IF(OR(I76=0,I76-ABS(J76)&lt;5000),"OK","Not Obligated")</f>
        <v>Not Obligated</v>
      </c>
      <c r="M76" s="55">
        <v>40435</v>
      </c>
      <c r="N76" s="55">
        <v>42991</v>
      </c>
      <c r="O76" s="55"/>
      <c r="P76" s="55">
        <v>45681</v>
      </c>
      <c r="Q76" s="38" t="s">
        <v>166</v>
      </c>
    </row>
    <row r="77" spans="1:17" ht="14.25" customHeight="1" x14ac:dyDescent="0.3">
      <c r="A77" s="57" t="s">
        <v>38</v>
      </c>
      <c r="B77" s="54" t="s">
        <v>128</v>
      </c>
      <c r="C77" s="49" t="s">
        <v>39</v>
      </c>
      <c r="D77" s="54" t="s">
        <v>163</v>
      </c>
      <c r="E77" s="49" t="s">
        <v>60</v>
      </c>
      <c r="F77" s="49" t="s">
        <v>21</v>
      </c>
      <c r="G77" s="50" t="s">
        <v>427</v>
      </c>
      <c r="H77" t="s">
        <v>428</v>
      </c>
      <c r="I77" s="51">
        <v>250000</v>
      </c>
      <c r="J77" s="52">
        <v>0</v>
      </c>
      <c r="K77" s="51">
        <f>I77-J77</f>
        <v>250000</v>
      </c>
      <c r="L77" s="39" t="str">
        <f>IF(OR(I77=0,I77-ABS(J77)&lt;5000),"OK","Not Obligated")</f>
        <v>Not Obligated</v>
      </c>
      <c r="M77" s="55">
        <v>40928</v>
      </c>
      <c r="N77" s="55"/>
      <c r="O77" s="55"/>
      <c r="P77" s="55">
        <v>45702</v>
      </c>
    </row>
    <row r="78" spans="1:17" ht="14.25" customHeight="1" x14ac:dyDescent="0.3">
      <c r="A78" s="57" t="s">
        <v>42</v>
      </c>
      <c r="B78" s="54" t="s">
        <v>119</v>
      </c>
      <c r="C78" s="49" t="s">
        <v>43</v>
      </c>
      <c r="D78" s="54" t="s">
        <v>119</v>
      </c>
      <c r="E78" s="49" t="s">
        <v>21</v>
      </c>
      <c r="F78" s="49" t="s">
        <v>21</v>
      </c>
      <c r="G78" s="50" t="s">
        <v>255</v>
      </c>
      <c r="H78" t="s">
        <v>256</v>
      </c>
      <c r="I78" s="51">
        <v>44265</v>
      </c>
      <c r="J78" s="52">
        <v>0</v>
      </c>
      <c r="K78" s="51">
        <f>I78-J78</f>
        <v>44265</v>
      </c>
      <c r="L78" s="39" t="str">
        <f>IF(OR(I78=0,I78-ABS(J78)&lt;5000),"OK","Not Obligated")</f>
        <v>Not Obligated</v>
      </c>
      <c r="M78" s="55">
        <v>45509</v>
      </c>
      <c r="N78" s="55"/>
      <c r="O78" s="55">
        <v>45055</v>
      </c>
      <c r="P78" s="55">
        <v>45961</v>
      </c>
    </row>
    <row r="79" spans="1:17" ht="14.25" customHeight="1" x14ac:dyDescent="0.3">
      <c r="A79" s="57" t="s">
        <v>42</v>
      </c>
      <c r="B79" s="54" t="s">
        <v>119</v>
      </c>
      <c r="C79" s="49" t="s">
        <v>43</v>
      </c>
      <c r="D79" s="54" t="s">
        <v>120</v>
      </c>
      <c r="E79" s="49" t="s">
        <v>21</v>
      </c>
      <c r="F79" s="49" t="s">
        <v>21</v>
      </c>
      <c r="G79" s="50" t="s">
        <v>311</v>
      </c>
      <c r="H79" t="s">
        <v>312</v>
      </c>
      <c r="I79" s="51">
        <v>2675907.7799999998</v>
      </c>
      <c r="J79" s="52">
        <v>0</v>
      </c>
      <c r="K79" s="51">
        <f>I79-J79</f>
        <v>2675907.7799999998</v>
      </c>
      <c r="L79" s="39" t="str">
        <f>IF(OR(I79=0,I79-ABS(J79)&lt;5000),"OK","Not Obligated")</f>
        <v>Not Obligated</v>
      </c>
      <c r="M79" s="55">
        <v>40648</v>
      </c>
      <c r="N79" s="55">
        <v>42199</v>
      </c>
      <c r="O79" s="55"/>
      <c r="P79" s="55">
        <v>45884</v>
      </c>
    </row>
    <row r="80" spans="1:17" ht="14.25" customHeight="1" x14ac:dyDescent="0.3">
      <c r="A80" s="57" t="s">
        <v>42</v>
      </c>
      <c r="B80" s="54" t="s">
        <v>119</v>
      </c>
      <c r="C80" s="49" t="s">
        <v>43</v>
      </c>
      <c r="D80" s="54" t="s">
        <v>120</v>
      </c>
      <c r="E80" s="49" t="s">
        <v>60</v>
      </c>
      <c r="F80" s="49" t="s">
        <v>21</v>
      </c>
      <c r="G80" s="50" t="s">
        <v>121</v>
      </c>
      <c r="H80" t="s">
        <v>122</v>
      </c>
      <c r="I80" s="51">
        <v>25000</v>
      </c>
      <c r="J80" s="52">
        <v>0</v>
      </c>
      <c r="K80" s="51">
        <f>I80-J80</f>
        <v>25000</v>
      </c>
      <c r="L80" s="39" t="str">
        <f>IF(OR(I80=0,I80-ABS(J80)&lt;5000),"OK","Not Obligated")</f>
        <v>Not Obligated</v>
      </c>
      <c r="M80" s="55">
        <v>41841</v>
      </c>
      <c r="N80" s="55">
        <v>42947</v>
      </c>
      <c r="O80" s="55">
        <v>45412</v>
      </c>
      <c r="P80" s="55">
        <v>45946</v>
      </c>
    </row>
    <row r="81" spans="1:16" ht="14.25" customHeight="1" x14ac:dyDescent="0.3">
      <c r="A81" s="57" t="s">
        <v>42</v>
      </c>
      <c r="B81" s="54" t="s">
        <v>479</v>
      </c>
      <c r="C81" s="49" t="s">
        <v>69</v>
      </c>
      <c r="D81" s="54" t="s">
        <v>480</v>
      </c>
      <c r="E81" s="49" t="s">
        <v>60</v>
      </c>
      <c r="F81" s="49" t="s">
        <v>21</v>
      </c>
      <c r="G81" s="50" t="s">
        <v>481</v>
      </c>
      <c r="H81" t="s">
        <v>482</v>
      </c>
      <c r="I81" s="51">
        <v>100038.9</v>
      </c>
      <c r="J81" s="52"/>
      <c r="K81" s="51">
        <f>I81-J81</f>
        <v>100038.9</v>
      </c>
      <c r="L81" s="39" t="str">
        <f>IF(OR(I81=0,I81-ABS(J81)&lt;5000),"OK","Not Obligated")</f>
        <v>Not Obligated</v>
      </c>
      <c r="M81" s="55"/>
      <c r="N81" s="55"/>
      <c r="O81" s="55"/>
      <c r="P81" s="55"/>
    </row>
    <row r="82" spans="1:16" ht="14.25" customHeight="1" x14ac:dyDescent="0.3">
      <c r="A82" s="57" t="s">
        <v>42</v>
      </c>
      <c r="B82" s="54" t="s">
        <v>152</v>
      </c>
      <c r="C82" s="49" t="s">
        <v>44</v>
      </c>
      <c r="D82" s="54" t="s">
        <v>152</v>
      </c>
      <c r="E82" s="49" t="s">
        <v>60</v>
      </c>
      <c r="F82" s="49" t="s">
        <v>21</v>
      </c>
      <c r="G82" s="50" t="s">
        <v>379</v>
      </c>
      <c r="H82" t="s">
        <v>380</v>
      </c>
      <c r="I82" s="51">
        <v>495768</v>
      </c>
      <c r="J82" s="52">
        <v>0</v>
      </c>
      <c r="K82" s="51">
        <f>I82-J82</f>
        <v>495768</v>
      </c>
      <c r="L82" s="39" t="str">
        <f>IF(OR(I82=0,I82-ABS(J82)&lt;5000),"OK","Not Obligated")</f>
        <v>Not Obligated</v>
      </c>
      <c r="M82" s="55">
        <v>45282</v>
      </c>
      <c r="N82" s="55"/>
      <c r="O82" s="55"/>
      <c r="P82" s="55">
        <v>45896</v>
      </c>
    </row>
    <row r="83" spans="1:16" ht="14.25" customHeight="1" x14ac:dyDescent="0.3">
      <c r="A83" s="57" t="s">
        <v>42</v>
      </c>
      <c r="B83" s="54" t="s">
        <v>152</v>
      </c>
      <c r="C83" s="49" t="s">
        <v>44</v>
      </c>
      <c r="D83" s="54" t="s">
        <v>153</v>
      </c>
      <c r="E83" s="49" t="s">
        <v>21</v>
      </c>
      <c r="F83" s="49" t="s">
        <v>21</v>
      </c>
      <c r="G83" s="50" t="s">
        <v>154</v>
      </c>
      <c r="H83" t="s">
        <v>155</v>
      </c>
      <c r="I83" s="51">
        <v>62241.016499999998</v>
      </c>
      <c r="J83" s="52">
        <v>0</v>
      </c>
      <c r="K83" s="51">
        <f>I83-J83</f>
        <v>62241.016499999998</v>
      </c>
      <c r="L83" s="39" t="str">
        <f>IF(OR(I83=0,I83-ABS(J83)&lt;5000),"OK","Not Obligated")</f>
        <v>Not Obligated</v>
      </c>
      <c r="M83" s="55">
        <v>42136</v>
      </c>
      <c r="N83" s="55">
        <v>43789</v>
      </c>
      <c r="O83" s="55">
        <v>44754</v>
      </c>
      <c r="P83" s="55">
        <v>45946</v>
      </c>
    </row>
    <row r="84" spans="1:16" ht="14.25" customHeight="1" x14ac:dyDescent="0.3">
      <c r="A84" s="57" t="s">
        <v>42</v>
      </c>
      <c r="B84" s="54" t="s">
        <v>152</v>
      </c>
      <c r="C84" s="49" t="s">
        <v>44</v>
      </c>
      <c r="D84" s="54" t="s">
        <v>153</v>
      </c>
      <c r="E84" s="49" t="s">
        <v>21</v>
      </c>
      <c r="F84" s="49" t="s">
        <v>21</v>
      </c>
      <c r="G84" s="50" t="s">
        <v>279</v>
      </c>
      <c r="H84" t="s">
        <v>280</v>
      </c>
      <c r="I84" s="51">
        <v>2269696.7999999998</v>
      </c>
      <c r="J84" s="52">
        <v>0</v>
      </c>
      <c r="K84" s="51">
        <f>I84-J84</f>
        <v>2269696.7999999998</v>
      </c>
      <c r="L84" s="39" t="str">
        <f>IF(OR(I84=0,I84-ABS(J84)&lt;5000),"OK","Not Obligated")</f>
        <v>Not Obligated</v>
      </c>
      <c r="M84" s="55">
        <v>45350</v>
      </c>
      <c r="N84" s="55"/>
      <c r="O84" s="55"/>
      <c r="P84" s="55">
        <v>45961</v>
      </c>
    </row>
    <row r="85" spans="1:16" ht="14.25" customHeight="1" x14ac:dyDescent="0.3">
      <c r="A85" s="57" t="s">
        <v>42</v>
      </c>
      <c r="B85" s="54" t="s">
        <v>72</v>
      </c>
      <c r="C85" s="49" t="s">
        <v>45</v>
      </c>
      <c r="D85" s="54" t="s">
        <v>73</v>
      </c>
      <c r="E85" s="49" t="s">
        <v>21</v>
      </c>
      <c r="F85" s="49" t="s">
        <v>21</v>
      </c>
      <c r="G85" s="50" t="s">
        <v>74</v>
      </c>
      <c r="H85" t="s">
        <v>75</v>
      </c>
      <c r="I85" s="51">
        <v>165993.75</v>
      </c>
      <c r="J85" s="52">
        <v>0</v>
      </c>
      <c r="K85" s="51">
        <f>I85-J85</f>
        <v>165993.75</v>
      </c>
      <c r="L85" s="39" t="str">
        <f>IF(OR(I85=0,I85-ABS(J85)&lt;5000),"OK","Not Obligated")</f>
        <v>Not Obligated</v>
      </c>
      <c r="M85" s="55">
        <v>43298</v>
      </c>
      <c r="N85" s="55">
        <v>44887</v>
      </c>
      <c r="O85" s="55">
        <v>45159</v>
      </c>
      <c r="P85" s="55">
        <v>45870</v>
      </c>
    </row>
    <row r="86" spans="1:16" ht="14.25" customHeight="1" x14ac:dyDescent="0.3">
      <c r="A86" s="57" t="s">
        <v>42</v>
      </c>
      <c r="B86" s="54" t="s">
        <v>72</v>
      </c>
      <c r="C86" s="49" t="s">
        <v>45</v>
      </c>
      <c r="D86" s="54" t="s">
        <v>73</v>
      </c>
      <c r="E86" s="49" t="s">
        <v>60</v>
      </c>
      <c r="F86" s="49" t="s">
        <v>21</v>
      </c>
      <c r="G86" s="50" t="s">
        <v>472</v>
      </c>
      <c r="H86" t="s">
        <v>473</v>
      </c>
      <c r="I86" s="51">
        <v>606430.5</v>
      </c>
      <c r="J86" s="52"/>
      <c r="K86" s="51">
        <f>I86-J86</f>
        <v>606430.5</v>
      </c>
      <c r="L86" s="39" t="str">
        <f>IF(OR(I86=0,I86-ABS(J86)&lt;5000),"OK","Not Obligated")</f>
        <v>Not Obligated</v>
      </c>
      <c r="M86" s="55"/>
      <c r="N86" s="55"/>
      <c r="O86" s="55"/>
      <c r="P86" s="55"/>
    </row>
    <row r="87" spans="1:16" ht="14.25" customHeight="1" x14ac:dyDescent="0.3">
      <c r="A87" s="57" t="s">
        <v>42</v>
      </c>
      <c r="B87" s="54" t="s">
        <v>72</v>
      </c>
      <c r="C87" s="49" t="s">
        <v>45</v>
      </c>
      <c r="D87" s="54" t="s">
        <v>73</v>
      </c>
      <c r="E87" s="49" t="s">
        <v>60</v>
      </c>
      <c r="F87" s="49" t="s">
        <v>21</v>
      </c>
      <c r="G87" s="50" t="s">
        <v>333</v>
      </c>
      <c r="H87" t="s">
        <v>334</v>
      </c>
      <c r="I87" s="51">
        <v>3412500</v>
      </c>
      <c r="J87" s="52">
        <v>0</v>
      </c>
      <c r="K87" s="51">
        <f>I87-J87</f>
        <v>3412500</v>
      </c>
      <c r="L87" s="39" t="str">
        <f>IF(OR(I87=0,I87-ABS(J87)&lt;5000),"OK","Not Obligated")</f>
        <v>Not Obligated</v>
      </c>
      <c r="M87" s="55">
        <v>42199</v>
      </c>
      <c r="N87" s="55">
        <v>44342</v>
      </c>
      <c r="O87" s="55"/>
      <c r="P87" s="55">
        <v>45959</v>
      </c>
    </row>
    <row r="88" spans="1:16" ht="14.25" customHeight="1" x14ac:dyDescent="0.3">
      <c r="A88" s="57" t="s">
        <v>42</v>
      </c>
      <c r="B88" s="54" t="s">
        <v>72</v>
      </c>
      <c r="C88" s="49" t="s">
        <v>45</v>
      </c>
      <c r="D88" s="54" t="s">
        <v>73</v>
      </c>
      <c r="E88" s="49" t="s">
        <v>21</v>
      </c>
      <c r="F88" s="49" t="s">
        <v>21</v>
      </c>
      <c r="G88" s="50" t="s">
        <v>302</v>
      </c>
      <c r="H88" t="s">
        <v>303</v>
      </c>
      <c r="I88" s="51">
        <v>105920</v>
      </c>
      <c r="J88" s="52"/>
      <c r="K88" s="51">
        <f>I88-J88</f>
        <v>105920</v>
      </c>
      <c r="L88" s="39" t="str">
        <f>IF(OR(I88=0,I88-ABS(J88)&lt;5000),"OK","Not Obligated")</f>
        <v>Not Obligated</v>
      </c>
      <c r="M88" s="55"/>
      <c r="N88" s="55"/>
      <c r="O88" s="55"/>
      <c r="P88" s="55"/>
    </row>
    <row r="89" spans="1:16" ht="14.25" customHeight="1" x14ac:dyDescent="0.3">
      <c r="A89" s="57" t="s">
        <v>46</v>
      </c>
      <c r="B89" s="54" t="s">
        <v>186</v>
      </c>
      <c r="C89" s="49" t="s">
        <v>47</v>
      </c>
      <c r="D89" s="54" t="s">
        <v>451</v>
      </c>
      <c r="E89" s="49" t="s">
        <v>21</v>
      </c>
      <c r="F89" s="49" t="s">
        <v>21</v>
      </c>
      <c r="G89" s="50" t="s">
        <v>452</v>
      </c>
      <c r="H89" t="s">
        <v>453</v>
      </c>
      <c r="I89" s="51">
        <v>619143.40800000005</v>
      </c>
      <c r="J89" s="52">
        <v>0</v>
      </c>
      <c r="K89" s="51">
        <f>I89-J89</f>
        <v>619143.40800000005</v>
      </c>
      <c r="L89" s="39" t="str">
        <f>IF(OR(I89=0,I89-ABS(J89)&lt;5000),"OK","Not Obligated")</f>
        <v>Not Obligated</v>
      </c>
      <c r="M89" s="55">
        <v>43448</v>
      </c>
      <c r="N89" s="55"/>
      <c r="O89" s="55"/>
      <c r="P89" s="55">
        <v>45902</v>
      </c>
    </row>
    <row r="90" spans="1:16" ht="14.25" customHeight="1" x14ac:dyDescent="0.3">
      <c r="A90" s="57" t="s">
        <v>46</v>
      </c>
      <c r="B90" s="54" t="s">
        <v>186</v>
      </c>
      <c r="C90" s="49" t="s">
        <v>47</v>
      </c>
      <c r="D90" s="54" t="s">
        <v>271</v>
      </c>
      <c r="E90" s="49" t="s">
        <v>21</v>
      </c>
      <c r="F90" s="49" t="s">
        <v>21</v>
      </c>
      <c r="G90" s="50" t="s">
        <v>272</v>
      </c>
      <c r="H90" t="s">
        <v>273</v>
      </c>
      <c r="I90" s="51">
        <v>1293954.48</v>
      </c>
      <c r="J90" s="52">
        <v>0</v>
      </c>
      <c r="K90" s="51">
        <f>I90-J90</f>
        <v>1293954.48</v>
      </c>
      <c r="L90" s="39" t="str">
        <f>IF(OR(I90=0,I90-ABS(J90)&lt;5000),"OK","Not Obligated")</f>
        <v>Not Obligated</v>
      </c>
      <c r="M90" s="55">
        <v>43809</v>
      </c>
      <c r="N90" s="55"/>
      <c r="O90" s="55"/>
      <c r="P90" s="55">
        <v>45952</v>
      </c>
    </row>
    <row r="91" spans="1:16" ht="14.25" customHeight="1" x14ac:dyDescent="0.3">
      <c r="A91" s="57" t="s">
        <v>46</v>
      </c>
      <c r="B91" s="54" t="s">
        <v>186</v>
      </c>
      <c r="C91" s="49" t="s">
        <v>47</v>
      </c>
      <c r="D91" s="54" t="s">
        <v>237</v>
      </c>
      <c r="E91" s="49" t="s">
        <v>21</v>
      </c>
      <c r="F91" s="49" t="s">
        <v>21</v>
      </c>
      <c r="G91" s="50" t="s">
        <v>238</v>
      </c>
      <c r="H91" t="s">
        <v>239</v>
      </c>
      <c r="I91" s="51">
        <v>305428.5</v>
      </c>
      <c r="J91" s="52">
        <v>0</v>
      </c>
      <c r="K91" s="51">
        <f>I91-J91</f>
        <v>305428.5</v>
      </c>
      <c r="L91" s="39" t="str">
        <f>IF(OR(I91=0,I91-ABS(J91)&lt;5000),"OK","Not Obligated")</f>
        <v>Not Obligated</v>
      </c>
      <c r="M91" s="55">
        <v>41416</v>
      </c>
      <c r="N91" s="55"/>
      <c r="O91" s="55"/>
      <c r="P91" s="55">
        <v>45637</v>
      </c>
    </row>
    <row r="92" spans="1:16" ht="14.25" customHeight="1" x14ac:dyDescent="0.3">
      <c r="A92" s="57" t="s">
        <v>46</v>
      </c>
      <c r="B92" s="54" t="s">
        <v>186</v>
      </c>
      <c r="C92" s="49" t="s">
        <v>47</v>
      </c>
      <c r="D92" s="54" t="s">
        <v>491</v>
      </c>
      <c r="E92" s="49" t="s">
        <v>60</v>
      </c>
      <c r="F92" s="49" t="s">
        <v>21</v>
      </c>
      <c r="G92" s="50" t="s">
        <v>492</v>
      </c>
      <c r="H92"/>
      <c r="I92" s="51">
        <v>87644.7</v>
      </c>
      <c r="J92" s="52"/>
      <c r="K92" s="51">
        <f>I92-J92</f>
        <v>87644.7</v>
      </c>
      <c r="L92" s="39" t="str">
        <f>IF(OR(I92=0,I92-ABS(J92)&lt;5000),"OK","Not Obligated")</f>
        <v>Not Obligated</v>
      </c>
      <c r="M92" s="55"/>
      <c r="N92" s="55"/>
      <c r="O92" s="55"/>
      <c r="P92" s="55"/>
    </row>
    <row r="93" spans="1:16" ht="14.25" customHeight="1" x14ac:dyDescent="0.3">
      <c r="A93" s="57" t="s">
        <v>46</v>
      </c>
      <c r="B93" s="54" t="s">
        <v>186</v>
      </c>
      <c r="C93" s="49" t="s">
        <v>47</v>
      </c>
      <c r="D93" s="54" t="s">
        <v>284</v>
      </c>
      <c r="E93" s="49" t="s">
        <v>60</v>
      </c>
      <c r="F93" s="49" t="s">
        <v>21</v>
      </c>
      <c r="G93" s="50" t="s">
        <v>391</v>
      </c>
      <c r="H93"/>
      <c r="I93" s="51">
        <v>548886</v>
      </c>
      <c r="J93" s="52"/>
      <c r="K93" s="51">
        <f>I93-J93</f>
        <v>548886</v>
      </c>
      <c r="L93" s="39" t="str">
        <f>IF(OR(I93=0,I93-ABS(J93)&lt;5000),"OK","Not Obligated")</f>
        <v>Not Obligated</v>
      </c>
      <c r="M93" s="55"/>
      <c r="N93" s="55"/>
      <c r="O93" s="55"/>
      <c r="P93" s="55"/>
    </row>
    <row r="94" spans="1:16" ht="14.25" customHeight="1" x14ac:dyDescent="0.3">
      <c r="A94" s="57" t="s">
        <v>46</v>
      </c>
      <c r="B94" s="54" t="s">
        <v>186</v>
      </c>
      <c r="C94" s="49" t="s">
        <v>47</v>
      </c>
      <c r="D94" s="54" t="s">
        <v>284</v>
      </c>
      <c r="E94" s="49" t="s">
        <v>21</v>
      </c>
      <c r="F94" s="49" t="s">
        <v>21</v>
      </c>
      <c r="G94" s="50" t="s">
        <v>471</v>
      </c>
      <c r="H94"/>
      <c r="I94" s="51">
        <v>1177449</v>
      </c>
      <c r="J94" s="52"/>
      <c r="K94" s="51">
        <f>I94-J94</f>
        <v>1177449</v>
      </c>
      <c r="L94" s="39" t="str">
        <f>IF(OR(I94=0,I94-ABS(J94)&lt;5000),"OK","Not Obligated")</f>
        <v>Not Obligated</v>
      </c>
      <c r="M94" s="55"/>
      <c r="N94" s="55"/>
      <c r="O94" s="55"/>
      <c r="P94" s="55"/>
    </row>
    <row r="95" spans="1:16" ht="14.25" customHeight="1" x14ac:dyDescent="0.3">
      <c r="A95" s="57" t="s">
        <v>46</v>
      </c>
      <c r="B95" s="54" t="s">
        <v>186</v>
      </c>
      <c r="C95" s="49" t="s">
        <v>47</v>
      </c>
      <c r="D95" s="54" t="s">
        <v>284</v>
      </c>
      <c r="E95" s="49" t="s">
        <v>139</v>
      </c>
      <c r="F95" s="49" t="s">
        <v>21</v>
      </c>
      <c r="G95" s="50" t="s">
        <v>346</v>
      </c>
      <c r="H95" t="s">
        <v>347</v>
      </c>
      <c r="I95" s="51">
        <v>16074834.75</v>
      </c>
      <c r="J95" s="52">
        <v>0</v>
      </c>
      <c r="K95" s="51">
        <f>I95-J95</f>
        <v>16074834.75</v>
      </c>
      <c r="L95" s="39" t="str">
        <f>IF(OR(I95=0,I95-ABS(J95)&lt;5000),"OK","Not Obligated")</f>
        <v>Not Obligated</v>
      </c>
      <c r="M95" s="55">
        <v>44193</v>
      </c>
      <c r="N95" s="55"/>
      <c r="O95" s="55"/>
      <c r="P95" s="55">
        <v>45946</v>
      </c>
    </row>
    <row r="96" spans="1:16" ht="14.25" customHeight="1" x14ac:dyDescent="0.3">
      <c r="A96" s="57" t="s">
        <v>46</v>
      </c>
      <c r="B96" s="54" t="s">
        <v>186</v>
      </c>
      <c r="C96" s="49" t="s">
        <v>47</v>
      </c>
      <c r="D96" s="54" t="s">
        <v>284</v>
      </c>
      <c r="E96" s="49" t="s">
        <v>21</v>
      </c>
      <c r="F96" s="49" t="s">
        <v>21</v>
      </c>
      <c r="G96" s="50" t="s">
        <v>285</v>
      </c>
      <c r="H96"/>
      <c r="I96" s="51">
        <v>212800</v>
      </c>
      <c r="J96" s="52"/>
      <c r="K96" s="51">
        <f>I96-J96</f>
        <v>212800</v>
      </c>
      <c r="L96" s="39" t="str">
        <f>IF(OR(I96=0,I96-ABS(J96)&lt;5000),"OK","Not Obligated")</f>
        <v>Not Obligated</v>
      </c>
      <c r="M96" s="55"/>
      <c r="N96" s="55"/>
      <c r="O96" s="55"/>
      <c r="P96" s="55"/>
    </row>
    <row r="97" spans="1:17" ht="14.25" customHeight="1" x14ac:dyDescent="0.3">
      <c r="A97" s="57" t="s">
        <v>46</v>
      </c>
      <c r="B97" s="54" t="s">
        <v>186</v>
      </c>
      <c r="C97" s="49" t="s">
        <v>47</v>
      </c>
      <c r="D97" s="54" t="s">
        <v>186</v>
      </c>
      <c r="E97" s="49" t="s">
        <v>139</v>
      </c>
      <c r="F97" s="49" t="s">
        <v>60</v>
      </c>
      <c r="G97" s="50" t="s">
        <v>187</v>
      </c>
      <c r="H97" t="s">
        <v>188</v>
      </c>
      <c r="I97" s="51">
        <v>19999999.983600002</v>
      </c>
      <c r="J97" s="52">
        <v>0</v>
      </c>
      <c r="K97" s="51">
        <f>I97-J97</f>
        <v>19999999.983600002</v>
      </c>
      <c r="L97" s="39" t="str">
        <f>IF(OR(I97=0,I97-ABS(J97)&lt;5000),"OK","Not Obligated")</f>
        <v>Not Obligated</v>
      </c>
      <c r="M97" s="55">
        <v>37504</v>
      </c>
      <c r="N97" s="55">
        <v>42152</v>
      </c>
      <c r="O97" s="55">
        <v>44817</v>
      </c>
      <c r="P97" s="55">
        <v>45800</v>
      </c>
    </row>
    <row r="98" spans="1:17" ht="14.25" customHeight="1" x14ac:dyDescent="0.3">
      <c r="A98" s="57" t="s">
        <v>46</v>
      </c>
      <c r="B98" s="54" t="s">
        <v>186</v>
      </c>
      <c r="C98" s="49" t="s">
        <v>47</v>
      </c>
      <c r="D98" s="54" t="s">
        <v>213</v>
      </c>
      <c r="E98" s="49" t="s">
        <v>21</v>
      </c>
      <c r="F98" s="49" t="s">
        <v>21</v>
      </c>
      <c r="G98" s="50" t="s">
        <v>437</v>
      </c>
      <c r="H98" t="s">
        <v>438</v>
      </c>
      <c r="I98" s="51">
        <v>679600</v>
      </c>
      <c r="J98" s="52">
        <v>0</v>
      </c>
      <c r="K98" s="51">
        <f>I98-J98</f>
        <v>679600</v>
      </c>
      <c r="L98" s="39" t="str">
        <f>IF(OR(I98=0,I98-ABS(J98)&lt;5000),"OK","Not Obligated")</f>
        <v>Not Obligated</v>
      </c>
      <c r="M98" s="55">
        <v>40702</v>
      </c>
      <c r="N98" s="55"/>
      <c r="O98" s="55"/>
      <c r="P98" s="55">
        <v>44693</v>
      </c>
    </row>
    <row r="99" spans="1:17" ht="14.25" customHeight="1" x14ac:dyDescent="0.3">
      <c r="A99" s="57" t="s">
        <v>46</v>
      </c>
      <c r="B99" s="54" t="s">
        <v>186</v>
      </c>
      <c r="C99" s="49" t="s">
        <v>47</v>
      </c>
      <c r="D99" s="54" t="s">
        <v>213</v>
      </c>
      <c r="E99" s="49" t="s">
        <v>21</v>
      </c>
      <c r="F99" s="49" t="s">
        <v>60</v>
      </c>
      <c r="G99" s="50" t="s">
        <v>214</v>
      </c>
      <c r="H99" t="s">
        <v>215</v>
      </c>
      <c r="I99" s="51">
        <v>2230956</v>
      </c>
      <c r="J99" s="52">
        <v>0</v>
      </c>
      <c r="K99" s="51">
        <f>I99-J99</f>
        <v>2230956</v>
      </c>
      <c r="L99" s="39" t="str">
        <f>IF(OR(I99=0,I99-ABS(J99)&lt;5000),"OK","Not Obligated")</f>
        <v>Not Obligated</v>
      </c>
      <c r="M99" s="55">
        <v>40431</v>
      </c>
      <c r="N99" s="55"/>
      <c r="O99" s="55"/>
      <c r="P99" s="55">
        <v>44656</v>
      </c>
    </row>
    <row r="100" spans="1:17" ht="14.25" customHeight="1" x14ac:dyDescent="0.3">
      <c r="A100" s="57" t="s">
        <v>46</v>
      </c>
      <c r="B100" s="54" t="s">
        <v>186</v>
      </c>
      <c r="C100" s="49" t="s">
        <v>47</v>
      </c>
      <c r="D100" s="54" t="s">
        <v>330</v>
      </c>
      <c r="E100" s="49" t="s">
        <v>60</v>
      </c>
      <c r="F100" s="49" t="s">
        <v>21</v>
      </c>
      <c r="G100" s="50" t="s">
        <v>331</v>
      </c>
      <c r="H100" t="s">
        <v>332</v>
      </c>
      <c r="I100" s="51">
        <v>8050000</v>
      </c>
      <c r="J100" s="52">
        <v>0</v>
      </c>
      <c r="K100" s="51">
        <f>I100-J100</f>
        <v>8050000</v>
      </c>
      <c r="L100" s="39" t="str">
        <f>IF(OR(I100=0,I100-ABS(J100)&lt;5000),"OK","Not Obligated")</f>
        <v>Not Obligated</v>
      </c>
      <c r="M100" s="55">
        <v>42241</v>
      </c>
      <c r="N100" s="55"/>
      <c r="O100" s="55"/>
      <c r="P100" s="55">
        <v>45961</v>
      </c>
    </row>
    <row r="101" spans="1:17" ht="14.25" customHeight="1" x14ac:dyDescent="0.3">
      <c r="A101" s="57" t="s">
        <v>46</v>
      </c>
      <c r="B101" s="54" t="s">
        <v>186</v>
      </c>
      <c r="C101" s="49" t="s">
        <v>47</v>
      </c>
      <c r="D101" s="54" t="s">
        <v>295</v>
      </c>
      <c r="E101" s="49" t="s">
        <v>21</v>
      </c>
      <c r="F101" s="49" t="s">
        <v>21</v>
      </c>
      <c r="G101" s="50" t="s">
        <v>296</v>
      </c>
      <c r="H101"/>
      <c r="I101" s="51">
        <v>461412</v>
      </c>
      <c r="J101" s="52"/>
      <c r="K101" s="51">
        <f>I101-J101</f>
        <v>461412</v>
      </c>
      <c r="L101" s="39" t="str">
        <f>IF(OR(I101=0,I101-ABS(J101)&lt;5000),"OK","Not Obligated")</f>
        <v>Not Obligated</v>
      </c>
      <c r="M101" s="55"/>
      <c r="N101" s="55"/>
      <c r="O101" s="55"/>
      <c r="P101" s="55"/>
    </row>
    <row r="102" spans="1:17" ht="14.25" customHeight="1" x14ac:dyDescent="0.3">
      <c r="A102" s="57" t="s">
        <v>46</v>
      </c>
      <c r="B102" s="54" t="s">
        <v>137</v>
      </c>
      <c r="C102" s="49" t="s">
        <v>63</v>
      </c>
      <c r="D102" s="54" t="s">
        <v>138</v>
      </c>
      <c r="E102" s="49" t="s">
        <v>139</v>
      </c>
      <c r="F102" s="49" t="s">
        <v>21</v>
      </c>
      <c r="G102" s="50" t="s">
        <v>140</v>
      </c>
      <c r="H102" t="s">
        <v>141</v>
      </c>
      <c r="I102" s="51">
        <v>707971.75410000002</v>
      </c>
      <c r="J102" s="52">
        <v>0</v>
      </c>
      <c r="K102" s="51">
        <f>I102-J102</f>
        <v>707971.75410000002</v>
      </c>
      <c r="L102" s="39" t="str">
        <f>IF(OR(I102=0,I102-ABS(J102)&lt;5000),"OK","Not Obligated")</f>
        <v>Not Obligated</v>
      </c>
      <c r="M102" s="55">
        <v>40780</v>
      </c>
      <c r="N102" s="55"/>
      <c r="O102" s="55">
        <v>44760</v>
      </c>
      <c r="P102" s="55">
        <v>45856</v>
      </c>
    </row>
    <row r="103" spans="1:17" ht="14.25" customHeight="1" x14ac:dyDescent="0.3">
      <c r="A103" s="57" t="s">
        <v>46</v>
      </c>
      <c r="B103" s="54" t="s">
        <v>137</v>
      </c>
      <c r="C103" s="49" t="s">
        <v>63</v>
      </c>
      <c r="D103" s="54" t="s">
        <v>176</v>
      </c>
      <c r="E103" s="49" t="s">
        <v>139</v>
      </c>
      <c r="F103" s="49" t="s">
        <v>21</v>
      </c>
      <c r="G103" s="50" t="s">
        <v>177</v>
      </c>
      <c r="H103" t="s">
        <v>178</v>
      </c>
      <c r="I103" s="51">
        <v>2619886.8813</v>
      </c>
      <c r="J103" s="52">
        <v>0</v>
      </c>
      <c r="K103" s="51">
        <f>I103-J103</f>
        <v>2619886.8813</v>
      </c>
      <c r="L103" s="39" t="str">
        <f>IF(OR(I103=0,I103-ABS(J103)&lt;5000),"OK","Not Obligated")</f>
        <v>Not Obligated</v>
      </c>
      <c r="M103" s="55">
        <v>44424</v>
      </c>
      <c r="N103" s="55"/>
      <c r="O103" s="55"/>
      <c r="P103" s="55">
        <v>45841</v>
      </c>
    </row>
    <row r="104" spans="1:17" ht="14.25" customHeight="1" x14ac:dyDescent="0.3">
      <c r="A104" s="57" t="s">
        <v>46</v>
      </c>
      <c r="B104" s="54" t="s">
        <v>137</v>
      </c>
      <c r="C104" s="49" t="s">
        <v>63</v>
      </c>
      <c r="D104" s="54" t="s">
        <v>281</v>
      </c>
      <c r="E104" s="49" t="s">
        <v>21</v>
      </c>
      <c r="F104" s="49" t="s">
        <v>21</v>
      </c>
      <c r="G104" s="50" t="s">
        <v>282</v>
      </c>
      <c r="H104" t="s">
        <v>283</v>
      </c>
      <c r="I104" s="51">
        <v>232560</v>
      </c>
      <c r="J104" s="52">
        <v>0</v>
      </c>
      <c r="K104" s="51">
        <f>I104-J104</f>
        <v>232560</v>
      </c>
      <c r="L104" s="39" t="str">
        <f>IF(OR(I104=0,I104-ABS(J104)&lt;5000),"OK","Not Obligated")</f>
        <v>Not Obligated</v>
      </c>
      <c r="M104" s="55">
        <v>45400</v>
      </c>
      <c r="N104" s="55"/>
      <c r="O104" s="55"/>
      <c r="P104" s="55">
        <v>45805</v>
      </c>
    </row>
    <row r="105" spans="1:17" ht="14.25" customHeight="1" x14ac:dyDescent="0.3">
      <c r="A105" s="57" t="s">
        <v>48</v>
      </c>
      <c r="B105" s="54" t="s">
        <v>95</v>
      </c>
      <c r="C105" s="49" t="s">
        <v>49</v>
      </c>
      <c r="D105" s="54" t="s">
        <v>209</v>
      </c>
      <c r="E105" s="49" t="s">
        <v>139</v>
      </c>
      <c r="F105" s="49" t="s">
        <v>21</v>
      </c>
      <c r="G105" s="50" t="s">
        <v>210</v>
      </c>
      <c r="H105" t="s">
        <v>211</v>
      </c>
      <c r="I105" s="51">
        <v>23780673.6336</v>
      </c>
      <c r="J105" s="52">
        <v>0</v>
      </c>
      <c r="K105" s="51">
        <f>I105-J105</f>
        <v>23780673.6336</v>
      </c>
      <c r="L105" s="39" t="str">
        <f>IF(OR(I105=0,I105-ABS(J105)&lt;5000),"OK","Not Obligated")</f>
        <v>Not Obligated</v>
      </c>
      <c r="M105" s="55">
        <v>41901</v>
      </c>
      <c r="N105" s="55">
        <v>44756</v>
      </c>
      <c r="O105" s="55"/>
      <c r="P105" s="55">
        <v>45912</v>
      </c>
      <c r="Q105" s="38" t="s">
        <v>212</v>
      </c>
    </row>
    <row r="106" spans="1:17" ht="14.25" customHeight="1" x14ac:dyDescent="0.3">
      <c r="A106" s="57" t="s">
        <v>48</v>
      </c>
      <c r="B106" s="54" t="s">
        <v>95</v>
      </c>
      <c r="C106" s="49" t="s">
        <v>49</v>
      </c>
      <c r="D106" s="54" t="s">
        <v>96</v>
      </c>
      <c r="E106" s="49" t="s">
        <v>21</v>
      </c>
      <c r="F106" s="49" t="s">
        <v>21</v>
      </c>
      <c r="G106" s="50" t="s">
        <v>97</v>
      </c>
      <c r="H106" t="s">
        <v>98</v>
      </c>
      <c r="I106" s="51">
        <v>6431350.3799999999</v>
      </c>
      <c r="J106" s="52">
        <v>0</v>
      </c>
      <c r="K106" s="51">
        <f>I106-J106</f>
        <v>6431350.3799999999</v>
      </c>
      <c r="L106" s="39" t="str">
        <f>IF(OR(I106=0,I106-ABS(J106)&lt;5000),"OK","Not Obligated")</f>
        <v>Not Obligated</v>
      </c>
      <c r="M106" s="55">
        <v>41516</v>
      </c>
      <c r="N106" s="55">
        <v>44067</v>
      </c>
      <c r="O106" s="55">
        <v>45884</v>
      </c>
      <c r="P106" s="55">
        <v>45946</v>
      </c>
    </row>
    <row r="107" spans="1:17" ht="14.25" customHeight="1" x14ac:dyDescent="0.3">
      <c r="A107" s="57" t="s">
        <v>48</v>
      </c>
      <c r="B107" s="54" t="s">
        <v>95</v>
      </c>
      <c r="C107" s="49" t="s">
        <v>49</v>
      </c>
      <c r="D107" s="54" t="s">
        <v>156</v>
      </c>
      <c r="E107" s="49" t="s">
        <v>21</v>
      </c>
      <c r="F107" s="49" t="s">
        <v>60</v>
      </c>
      <c r="G107" s="50" t="s">
        <v>189</v>
      </c>
      <c r="H107" t="s">
        <v>190</v>
      </c>
      <c r="I107" s="51">
        <v>19999999.983600002</v>
      </c>
      <c r="J107" s="52">
        <v>0</v>
      </c>
      <c r="K107" s="51">
        <f>I107-J107</f>
        <v>19999999.983600002</v>
      </c>
      <c r="L107" s="39" t="str">
        <f>IF(OR(I107=0,I107-ABS(J107)&lt;5000),"OK","Not Obligated")</f>
        <v>Not Obligated</v>
      </c>
      <c r="M107" s="55">
        <v>40366</v>
      </c>
      <c r="N107" s="55">
        <v>43721</v>
      </c>
      <c r="O107" s="55">
        <v>45876</v>
      </c>
      <c r="P107" s="55">
        <v>45854</v>
      </c>
    </row>
    <row r="108" spans="1:17" ht="14.25" customHeight="1" x14ac:dyDescent="0.3">
      <c r="A108" s="57" t="s">
        <v>48</v>
      </c>
      <c r="B108" s="54" t="s">
        <v>95</v>
      </c>
      <c r="C108" s="49" t="s">
        <v>49</v>
      </c>
      <c r="D108" s="54" t="s">
        <v>156</v>
      </c>
      <c r="E108" s="49" t="s">
        <v>60</v>
      </c>
      <c r="F108" s="49" t="s">
        <v>21</v>
      </c>
      <c r="G108" s="50" t="s">
        <v>429</v>
      </c>
      <c r="H108" t="s">
        <v>430</v>
      </c>
      <c r="I108" s="51">
        <v>281000</v>
      </c>
      <c r="J108" s="52">
        <v>0</v>
      </c>
      <c r="K108" s="51">
        <f>I108-J108</f>
        <v>281000</v>
      </c>
      <c r="L108" s="39" t="str">
        <f>IF(OR(I108=0,I108-ABS(J108)&lt;5000),"OK","Not Obligated")</f>
        <v>Not Obligated</v>
      </c>
      <c r="M108" s="55">
        <v>41516</v>
      </c>
      <c r="N108" s="55">
        <v>45161</v>
      </c>
      <c r="O108" s="55"/>
      <c r="P108" s="55">
        <v>45952</v>
      </c>
    </row>
    <row r="109" spans="1:17" ht="14.25" customHeight="1" x14ac:dyDescent="0.3">
      <c r="A109" s="57" t="s">
        <v>48</v>
      </c>
      <c r="B109" s="54" t="s">
        <v>95</v>
      </c>
      <c r="C109" s="49" t="s">
        <v>49</v>
      </c>
      <c r="D109" s="54" t="s">
        <v>156</v>
      </c>
      <c r="E109" s="49" t="s">
        <v>60</v>
      </c>
      <c r="F109" s="49" t="s">
        <v>21</v>
      </c>
      <c r="G109" s="50" t="s">
        <v>502</v>
      </c>
      <c r="H109" t="s">
        <v>503</v>
      </c>
      <c r="I109" s="51">
        <v>276000</v>
      </c>
      <c r="J109" s="52">
        <v>0</v>
      </c>
      <c r="K109" s="51">
        <f>I109-J109</f>
        <v>276000</v>
      </c>
      <c r="L109" s="39" t="str">
        <f>IF(OR(I109=0,I109-ABS(J109)&lt;5000),"OK","Not Obligated")</f>
        <v>Not Obligated</v>
      </c>
      <c r="M109" s="55">
        <v>41516</v>
      </c>
      <c r="N109" s="55">
        <v>45161</v>
      </c>
      <c r="O109" s="55"/>
      <c r="P109" s="55">
        <v>45946</v>
      </c>
    </row>
    <row r="110" spans="1:17" ht="14.25" customHeight="1" x14ac:dyDescent="0.3">
      <c r="A110" s="57" t="s">
        <v>48</v>
      </c>
      <c r="B110" s="54" t="s">
        <v>95</v>
      </c>
      <c r="C110" s="49" t="s">
        <v>49</v>
      </c>
      <c r="D110" s="54" t="s">
        <v>156</v>
      </c>
      <c r="E110" s="49" t="s">
        <v>60</v>
      </c>
      <c r="F110" s="49" t="s">
        <v>21</v>
      </c>
      <c r="G110" s="50" t="s">
        <v>446</v>
      </c>
      <c r="H110"/>
      <c r="I110" s="51">
        <v>177060</v>
      </c>
      <c r="J110" s="52"/>
      <c r="K110" s="51">
        <f>I110-J110</f>
        <v>177060</v>
      </c>
      <c r="L110" s="39" t="str">
        <f>IF(OR(I110=0,I110-ABS(J110)&lt;5000),"OK","Not Obligated")</f>
        <v>Not Obligated</v>
      </c>
      <c r="M110" s="55"/>
      <c r="N110" s="55"/>
      <c r="O110" s="55"/>
      <c r="P110" s="55"/>
    </row>
    <row r="111" spans="1:17" ht="14.25" customHeight="1" x14ac:dyDescent="0.3">
      <c r="A111" s="57" t="s">
        <v>48</v>
      </c>
      <c r="B111" s="54" t="s">
        <v>95</v>
      </c>
      <c r="C111" s="49" t="s">
        <v>49</v>
      </c>
      <c r="D111" s="54" t="s">
        <v>156</v>
      </c>
      <c r="E111" s="49" t="s">
        <v>21</v>
      </c>
      <c r="F111" s="49" t="s">
        <v>21</v>
      </c>
      <c r="G111" s="50" t="s">
        <v>157</v>
      </c>
      <c r="H111" t="s">
        <v>158</v>
      </c>
      <c r="I111" s="51">
        <v>718860.94409999996</v>
      </c>
      <c r="J111" s="52">
        <v>0</v>
      </c>
      <c r="K111" s="51">
        <f>I111-J111</f>
        <v>718860.94409999996</v>
      </c>
      <c r="L111" s="39" t="str">
        <f>IF(OR(I111=0,I111-ABS(J111)&lt;5000),"OK","Not Obligated")</f>
        <v>Not Obligated</v>
      </c>
      <c r="M111" s="55">
        <v>41516</v>
      </c>
      <c r="N111" s="55">
        <v>43670</v>
      </c>
      <c r="O111" s="55">
        <v>45503</v>
      </c>
      <c r="P111" s="55">
        <v>45946</v>
      </c>
    </row>
    <row r="112" spans="1:17" ht="14.25" customHeight="1" x14ac:dyDescent="0.3">
      <c r="A112" s="57" t="s">
        <v>48</v>
      </c>
      <c r="B112" s="54" t="s">
        <v>95</v>
      </c>
      <c r="C112" s="49" t="s">
        <v>49</v>
      </c>
      <c r="D112" s="54" t="s">
        <v>156</v>
      </c>
      <c r="E112" s="49" t="s">
        <v>21</v>
      </c>
      <c r="F112" s="49" t="s">
        <v>21</v>
      </c>
      <c r="G112" s="50" t="s">
        <v>291</v>
      </c>
      <c r="H112"/>
      <c r="I112" s="51">
        <v>947200</v>
      </c>
      <c r="J112" s="52"/>
      <c r="K112" s="51">
        <f>I112-J112</f>
        <v>947200</v>
      </c>
      <c r="L112" s="39" t="str">
        <f>IF(OR(I112=0,I112-ABS(J112)&lt;5000),"OK","Not Obligated")</f>
        <v>Not Obligated</v>
      </c>
      <c r="M112" s="55"/>
      <c r="N112" s="55"/>
      <c r="O112" s="55"/>
      <c r="P112" s="55"/>
    </row>
    <row r="113" spans="1:16" ht="14.25" customHeight="1" x14ac:dyDescent="0.3">
      <c r="A113" s="57" t="s">
        <v>48</v>
      </c>
      <c r="B113" s="54" t="s">
        <v>95</v>
      </c>
      <c r="C113" s="49" t="s">
        <v>49</v>
      </c>
      <c r="D113" s="54" t="s">
        <v>173</v>
      </c>
      <c r="E113" s="49" t="s">
        <v>139</v>
      </c>
      <c r="F113" s="49" t="s">
        <v>21</v>
      </c>
      <c r="G113" s="50" t="s">
        <v>174</v>
      </c>
      <c r="H113" t="s">
        <v>175</v>
      </c>
      <c r="I113" s="51">
        <v>3600000</v>
      </c>
      <c r="J113" s="52">
        <v>0</v>
      </c>
      <c r="K113" s="51">
        <f>I113-J113</f>
        <v>3600000</v>
      </c>
      <c r="L113" s="39" t="str">
        <f>IF(OR(I113=0,I113-ABS(J113)&lt;5000),"OK","Not Obligated")</f>
        <v>Not Obligated</v>
      </c>
      <c r="M113" s="55">
        <v>45908</v>
      </c>
      <c r="N113" s="55">
        <v>45908</v>
      </c>
      <c r="O113" s="55"/>
      <c r="P113" s="55"/>
    </row>
    <row r="114" spans="1:16" ht="14.25" customHeight="1" x14ac:dyDescent="0.3">
      <c r="A114" s="57" t="s">
        <v>48</v>
      </c>
      <c r="B114" s="54" t="s">
        <v>113</v>
      </c>
      <c r="C114" s="49" t="s">
        <v>50</v>
      </c>
      <c r="D114" s="54" t="s">
        <v>179</v>
      </c>
      <c r="E114" s="49" t="s">
        <v>139</v>
      </c>
      <c r="F114" s="49" t="s">
        <v>21</v>
      </c>
      <c r="G114" s="50" t="s">
        <v>180</v>
      </c>
      <c r="H114" t="s">
        <v>181</v>
      </c>
      <c r="I114" s="51">
        <v>19999999.983600002</v>
      </c>
      <c r="J114" s="52">
        <v>0</v>
      </c>
      <c r="K114" s="51">
        <f>I114-J114</f>
        <v>19999999.983600002</v>
      </c>
      <c r="L114" s="39" t="str">
        <f>IF(OR(I114=0,I114-ABS(J114)&lt;5000),"OK","Not Obligated")</f>
        <v>Not Obligated</v>
      </c>
      <c r="M114" s="55">
        <v>41437</v>
      </c>
      <c r="N114" s="55">
        <v>43323</v>
      </c>
      <c r="O114" s="55">
        <v>45806</v>
      </c>
      <c r="P114" s="55">
        <v>45791</v>
      </c>
    </row>
    <row r="115" spans="1:16" ht="14.25" customHeight="1" x14ac:dyDescent="0.3">
      <c r="A115" s="57" t="s">
        <v>48</v>
      </c>
      <c r="B115" s="54" t="s">
        <v>113</v>
      </c>
      <c r="C115" s="49" t="s">
        <v>50</v>
      </c>
      <c r="D115" s="54" t="s">
        <v>308</v>
      </c>
      <c r="E115" s="49" t="s">
        <v>21</v>
      </c>
      <c r="F115" s="49" t="s">
        <v>60</v>
      </c>
      <c r="G115" s="50" t="s">
        <v>309</v>
      </c>
      <c r="H115" t="s">
        <v>310</v>
      </c>
      <c r="I115" s="51">
        <v>12729657.876</v>
      </c>
      <c r="J115" s="52">
        <v>0</v>
      </c>
      <c r="K115" s="51">
        <f>I115-J115</f>
        <v>12729657.876</v>
      </c>
      <c r="L115" s="39" t="str">
        <f>IF(OR(I115=0,I115-ABS(J115)&lt;5000),"OK","Not Obligated")</f>
        <v>Not Obligated</v>
      </c>
      <c r="M115" s="55">
        <v>41012</v>
      </c>
      <c r="N115" s="55">
        <v>43444</v>
      </c>
      <c r="O115" s="55"/>
      <c r="P115" s="55">
        <v>45884</v>
      </c>
    </row>
    <row r="116" spans="1:16" ht="14.25" customHeight="1" x14ac:dyDescent="0.3">
      <c r="A116" s="57" t="s">
        <v>48</v>
      </c>
      <c r="B116" s="54" t="s">
        <v>113</v>
      </c>
      <c r="C116" s="49" t="s">
        <v>50</v>
      </c>
      <c r="D116" s="54" t="s">
        <v>308</v>
      </c>
      <c r="E116" s="49" t="s">
        <v>139</v>
      </c>
      <c r="F116" s="49" t="s">
        <v>60</v>
      </c>
      <c r="G116" s="50" t="s">
        <v>316</v>
      </c>
      <c r="H116" t="s">
        <v>317</v>
      </c>
      <c r="I116" s="51">
        <v>9422690.5500000007</v>
      </c>
      <c r="J116" s="52">
        <v>0</v>
      </c>
      <c r="K116" s="51">
        <f>I116-J116</f>
        <v>9422690.5500000007</v>
      </c>
      <c r="L116" s="39" t="str">
        <f>IF(OR(I116=0,I116-ABS(J116)&lt;5000),"OK","Not Obligated")</f>
        <v>Not Obligated</v>
      </c>
      <c r="M116" s="55">
        <v>41037</v>
      </c>
      <c r="N116" s="55">
        <v>43609</v>
      </c>
      <c r="O116" s="55"/>
      <c r="P116" s="55">
        <v>45952</v>
      </c>
    </row>
    <row r="117" spans="1:16" ht="14.25" customHeight="1" x14ac:dyDescent="0.3">
      <c r="A117" s="57" t="s">
        <v>48</v>
      </c>
      <c r="B117" s="54" t="s">
        <v>113</v>
      </c>
      <c r="C117" s="49" t="s">
        <v>50</v>
      </c>
      <c r="D117" s="54" t="s">
        <v>308</v>
      </c>
      <c r="E117" s="49" t="s">
        <v>21</v>
      </c>
      <c r="F117" s="49" t="s">
        <v>60</v>
      </c>
      <c r="G117" s="50" t="s">
        <v>324</v>
      </c>
      <c r="H117" t="s">
        <v>325</v>
      </c>
      <c r="I117" s="51">
        <v>1838148.39</v>
      </c>
      <c r="J117" s="52">
        <v>0</v>
      </c>
      <c r="K117" s="51">
        <f>I117-J117</f>
        <v>1838148.39</v>
      </c>
      <c r="L117" s="39" t="str">
        <f>IF(OR(I117=0,I117-ABS(J117)&lt;5000),"OK","Not Obligated")</f>
        <v>Not Obligated</v>
      </c>
      <c r="M117" s="55">
        <v>42902</v>
      </c>
      <c r="N117" s="55">
        <v>44743</v>
      </c>
      <c r="O117" s="55"/>
      <c r="P117" s="55">
        <v>45786</v>
      </c>
    </row>
    <row r="118" spans="1:16" ht="14.25" customHeight="1" x14ac:dyDescent="0.3">
      <c r="A118" s="57" t="s">
        <v>48</v>
      </c>
      <c r="B118" s="54" t="s">
        <v>113</v>
      </c>
      <c r="C118" s="49" t="s">
        <v>50</v>
      </c>
      <c r="D118" s="54" t="s">
        <v>200</v>
      </c>
      <c r="E118" s="49" t="s">
        <v>21</v>
      </c>
      <c r="F118" s="49" t="s">
        <v>21</v>
      </c>
      <c r="G118" s="50" t="s">
        <v>201</v>
      </c>
      <c r="H118" t="s">
        <v>202</v>
      </c>
      <c r="I118" s="51">
        <v>3578829.6765000001</v>
      </c>
      <c r="J118" s="52">
        <v>0</v>
      </c>
      <c r="K118" s="51">
        <f>I118-J118</f>
        <v>3578829.6765000001</v>
      </c>
      <c r="L118" s="39" t="str">
        <f>IF(OR(I118=0,I118-ABS(J118)&lt;5000),"OK","Not Obligated")</f>
        <v>Not Obligated</v>
      </c>
      <c r="M118" s="55">
        <v>43613</v>
      </c>
      <c r="N118" s="55">
        <v>43915</v>
      </c>
      <c r="O118" s="55"/>
      <c r="P118" s="55">
        <v>45618</v>
      </c>
    </row>
    <row r="119" spans="1:16" ht="14.25" customHeight="1" x14ac:dyDescent="0.3">
      <c r="A119" s="57" t="s">
        <v>48</v>
      </c>
      <c r="B119" s="54" t="s">
        <v>113</v>
      </c>
      <c r="C119" s="49" t="s">
        <v>50</v>
      </c>
      <c r="D119" s="54" t="s">
        <v>300</v>
      </c>
      <c r="E119" s="49" t="s">
        <v>21</v>
      </c>
      <c r="F119" s="49" t="s">
        <v>21</v>
      </c>
      <c r="G119" s="50" t="s">
        <v>301</v>
      </c>
      <c r="H119"/>
      <c r="I119" s="51">
        <v>416800</v>
      </c>
      <c r="J119" s="52"/>
      <c r="K119" s="51">
        <f>I119-J119</f>
        <v>416800</v>
      </c>
      <c r="L119" s="39" t="str">
        <f>IF(OR(I119=0,I119-ABS(J119)&lt;5000),"OK","Not Obligated")</f>
        <v>Not Obligated</v>
      </c>
      <c r="M119" s="55"/>
      <c r="N119" s="55"/>
      <c r="O119" s="55"/>
      <c r="P119" s="55"/>
    </row>
    <row r="120" spans="1:16" ht="14.25" customHeight="1" x14ac:dyDescent="0.3">
      <c r="A120" s="57" t="s">
        <v>48</v>
      </c>
      <c r="B120" s="54" t="s">
        <v>113</v>
      </c>
      <c r="C120" s="49" t="s">
        <v>50</v>
      </c>
      <c r="D120" s="54" t="s">
        <v>114</v>
      </c>
      <c r="E120" s="49" t="s">
        <v>21</v>
      </c>
      <c r="F120" s="49" t="s">
        <v>21</v>
      </c>
      <c r="G120" s="50" t="s">
        <v>203</v>
      </c>
      <c r="H120" t="s">
        <v>204</v>
      </c>
      <c r="I120" s="51">
        <v>19999999.983600002</v>
      </c>
      <c r="J120" s="52">
        <v>0</v>
      </c>
      <c r="K120" s="51">
        <f>I120-J120</f>
        <v>19999999.983600002</v>
      </c>
      <c r="L120" s="39" t="str">
        <f>IF(OR(I120=0,I120-ABS(J120)&lt;5000),"OK","Not Obligated")</f>
        <v>Not Obligated</v>
      </c>
      <c r="M120" s="55">
        <v>41164</v>
      </c>
      <c r="N120" s="55">
        <v>41164</v>
      </c>
      <c r="O120" s="55">
        <v>45545</v>
      </c>
      <c r="P120" s="55">
        <v>45800</v>
      </c>
    </row>
    <row r="121" spans="1:16" ht="14.25" customHeight="1" x14ac:dyDescent="0.3">
      <c r="A121" s="57" t="s">
        <v>48</v>
      </c>
      <c r="B121" s="54" t="s">
        <v>113</v>
      </c>
      <c r="C121" s="49" t="s">
        <v>50</v>
      </c>
      <c r="D121" s="54" t="s">
        <v>114</v>
      </c>
      <c r="E121" s="49" t="s">
        <v>21</v>
      </c>
      <c r="F121" s="49" t="s">
        <v>21</v>
      </c>
      <c r="G121" s="50" t="s">
        <v>390</v>
      </c>
      <c r="H121"/>
      <c r="I121" s="51">
        <v>800000</v>
      </c>
      <c r="J121" s="52"/>
      <c r="K121" s="51">
        <f>I121-J121</f>
        <v>800000</v>
      </c>
      <c r="L121" s="39" t="str">
        <f>IF(OR(I121=0,I121-ABS(J121)&lt;5000),"OK","Not Obligated")</f>
        <v>Not Obligated</v>
      </c>
      <c r="M121" s="55"/>
      <c r="N121" s="55"/>
      <c r="O121" s="55"/>
      <c r="P121" s="55"/>
    </row>
    <row r="122" spans="1:16" ht="14.25" customHeight="1" x14ac:dyDescent="0.3">
      <c r="A122" s="57" t="s">
        <v>48</v>
      </c>
      <c r="B122" s="54" t="s">
        <v>113</v>
      </c>
      <c r="C122" s="49" t="s">
        <v>50</v>
      </c>
      <c r="D122" s="54" t="s">
        <v>114</v>
      </c>
      <c r="E122" s="49" t="s">
        <v>21</v>
      </c>
      <c r="F122" s="49" t="s">
        <v>21</v>
      </c>
      <c r="G122" s="50" t="s">
        <v>115</v>
      </c>
      <c r="H122" t="s">
        <v>116</v>
      </c>
      <c r="I122" s="51">
        <v>8173532.25</v>
      </c>
      <c r="J122" s="52">
        <v>0</v>
      </c>
      <c r="K122" s="51">
        <f>I122-J122</f>
        <v>8173532.25</v>
      </c>
      <c r="L122" s="39" t="str">
        <f>IF(OR(I122=0,I122-ABS(J122)&lt;5000),"OK","Not Obligated")</f>
        <v>Not Obligated</v>
      </c>
      <c r="M122" s="55"/>
      <c r="N122" s="55">
        <v>43727</v>
      </c>
      <c r="O122" s="55">
        <v>45775</v>
      </c>
      <c r="P122" s="55">
        <v>45877</v>
      </c>
    </row>
    <row r="123" spans="1:16" ht="14.25" customHeight="1" x14ac:dyDescent="0.3">
      <c r="A123" s="57" t="s">
        <v>64</v>
      </c>
      <c r="B123" s="54" t="s">
        <v>360</v>
      </c>
      <c r="C123" s="49" t="s">
        <v>31</v>
      </c>
      <c r="D123" s="54" t="s">
        <v>361</v>
      </c>
      <c r="E123" s="49" t="s">
        <v>60</v>
      </c>
      <c r="F123" s="49" t="s">
        <v>21</v>
      </c>
      <c r="G123" s="50" t="s">
        <v>362</v>
      </c>
      <c r="H123" t="s">
        <v>363</v>
      </c>
      <c r="I123" s="51">
        <v>2450000</v>
      </c>
      <c r="J123" s="52">
        <v>0</v>
      </c>
      <c r="K123" s="51">
        <f>I123-J123</f>
        <v>2450000</v>
      </c>
      <c r="L123" s="39" t="str">
        <f>IF(OR(I123=0,I123-ABS(J123)&lt;5000),"OK","Not Obligated")</f>
        <v>Not Obligated</v>
      </c>
      <c r="M123" s="55">
        <v>40686</v>
      </c>
      <c r="N123" s="55">
        <v>43560</v>
      </c>
      <c r="O123" s="55"/>
      <c r="P123" s="55">
        <v>45870</v>
      </c>
    </row>
    <row r="124" spans="1:16" ht="14.25" customHeight="1" x14ac:dyDescent="0.3">
      <c r="A124" s="57" t="s">
        <v>51</v>
      </c>
      <c r="B124" s="54" t="s">
        <v>218</v>
      </c>
      <c r="C124" s="49" t="s">
        <v>31</v>
      </c>
      <c r="D124" s="54" t="s">
        <v>219</v>
      </c>
      <c r="E124" s="49" t="s">
        <v>21</v>
      </c>
      <c r="F124" s="49" t="s">
        <v>21</v>
      </c>
      <c r="G124" s="50" t="s">
        <v>220</v>
      </c>
      <c r="H124" t="s">
        <v>221</v>
      </c>
      <c r="I124" s="51">
        <v>1514571.24</v>
      </c>
      <c r="J124" s="52">
        <v>0</v>
      </c>
      <c r="K124" s="51">
        <f>I124-J124</f>
        <v>1514571.24</v>
      </c>
      <c r="L124" s="39" t="str">
        <f>IF(OR(I124=0,I124-ABS(J124)&lt;5000),"OK","Not Obligated")</f>
        <v>Not Obligated</v>
      </c>
      <c r="M124" s="55">
        <v>38968</v>
      </c>
      <c r="N124" s="55">
        <v>42548</v>
      </c>
      <c r="O124" s="55"/>
      <c r="P124" s="55">
        <v>45812</v>
      </c>
    </row>
    <row r="125" spans="1:16" ht="14.25" customHeight="1" x14ac:dyDescent="0.3">
      <c r="A125" s="57" t="s">
        <v>51</v>
      </c>
      <c r="B125" s="54" t="s">
        <v>109</v>
      </c>
      <c r="C125" s="49" t="s">
        <v>31</v>
      </c>
      <c r="D125" s="54" t="s">
        <v>110</v>
      </c>
      <c r="E125" s="49" t="s">
        <v>60</v>
      </c>
      <c r="F125" s="49" t="s">
        <v>21</v>
      </c>
      <c r="G125" s="50" t="s">
        <v>111</v>
      </c>
      <c r="H125" t="s">
        <v>112</v>
      </c>
      <c r="I125" s="51">
        <v>1047803</v>
      </c>
      <c r="J125" s="52">
        <v>0</v>
      </c>
      <c r="K125" s="51">
        <f>I125-J125</f>
        <v>1047803</v>
      </c>
      <c r="L125" s="39" t="str">
        <f>IF(OR(I125=0,I125-ABS(J125)&lt;5000),"OK","Not Obligated")</f>
        <v>Not Obligated</v>
      </c>
      <c r="M125" s="55">
        <v>40674</v>
      </c>
      <c r="N125" s="55">
        <v>43266</v>
      </c>
      <c r="O125" s="55">
        <v>45069</v>
      </c>
      <c r="P125" s="55">
        <v>45925</v>
      </c>
    </row>
    <row r="126" spans="1:16" ht="14.25" customHeight="1" x14ac:dyDescent="0.3">
      <c r="A126" s="57" t="s">
        <v>51</v>
      </c>
      <c r="B126" s="54" t="s">
        <v>109</v>
      </c>
      <c r="C126" s="49" t="s">
        <v>31</v>
      </c>
      <c r="D126" s="54" t="s">
        <v>110</v>
      </c>
      <c r="E126" s="49" t="s">
        <v>60</v>
      </c>
      <c r="F126" s="49" t="s">
        <v>21</v>
      </c>
      <c r="G126" s="50" t="s">
        <v>388</v>
      </c>
      <c r="H126" t="s">
        <v>389</v>
      </c>
      <c r="I126" s="51">
        <v>2508000</v>
      </c>
      <c r="J126" s="52">
        <v>0</v>
      </c>
      <c r="K126" s="51">
        <f>I126-J126</f>
        <v>2508000</v>
      </c>
      <c r="L126" s="39" t="str">
        <f>IF(OR(I126=0,I126-ABS(J126)&lt;5000),"OK","Not Obligated")</f>
        <v>Not Obligated</v>
      </c>
      <c r="M126" s="55">
        <v>40694</v>
      </c>
      <c r="N126" s="55">
        <v>43266</v>
      </c>
      <c r="O126" s="55"/>
      <c r="P126" s="55">
        <v>45763</v>
      </c>
    </row>
    <row r="127" spans="1:16" ht="14.25" customHeight="1" x14ac:dyDescent="0.3">
      <c r="A127" s="57" t="s">
        <v>51</v>
      </c>
      <c r="B127" s="54" t="s">
        <v>109</v>
      </c>
      <c r="C127" s="49" t="s">
        <v>31</v>
      </c>
      <c r="D127" s="54" t="s">
        <v>110</v>
      </c>
      <c r="E127" s="49" t="s">
        <v>60</v>
      </c>
      <c r="F127" s="49" t="s">
        <v>21</v>
      </c>
      <c r="G127" s="50" t="s">
        <v>463</v>
      </c>
      <c r="H127" t="s">
        <v>464</v>
      </c>
      <c r="I127" s="51">
        <v>36800</v>
      </c>
      <c r="J127" s="52">
        <v>0</v>
      </c>
      <c r="K127" s="51">
        <f>I127-J127</f>
        <v>36800</v>
      </c>
      <c r="L127" s="39" t="str">
        <f>IF(OR(I127=0,I127-ABS(J127)&lt;5000),"OK","Not Obligated")</f>
        <v>Not Obligated</v>
      </c>
      <c r="M127" s="55">
        <v>41002</v>
      </c>
      <c r="N127" s="55">
        <v>44770</v>
      </c>
      <c r="O127" s="55"/>
      <c r="P127" s="55">
        <v>45925</v>
      </c>
    </row>
    <row r="128" spans="1:16" ht="14.25" customHeight="1" x14ac:dyDescent="0.3">
      <c r="A128" s="57" t="s">
        <v>51</v>
      </c>
      <c r="B128" s="54" t="s">
        <v>447</v>
      </c>
      <c r="C128" s="49" t="s">
        <v>31</v>
      </c>
      <c r="D128" s="54" t="s">
        <v>448</v>
      </c>
      <c r="E128" s="49" t="s">
        <v>60</v>
      </c>
      <c r="F128" s="49" t="s">
        <v>21</v>
      </c>
      <c r="G128" s="50" t="s">
        <v>449</v>
      </c>
      <c r="H128" t="s">
        <v>450</v>
      </c>
      <c r="I128" s="51">
        <v>435000</v>
      </c>
      <c r="J128" s="52">
        <v>0</v>
      </c>
      <c r="K128" s="51">
        <f>I128-J128</f>
        <v>435000</v>
      </c>
      <c r="L128" s="39" t="str">
        <f>IF(OR(I128=0,I128-ABS(J128)&lt;5000),"OK","Not Obligated")</f>
        <v>Not Obligated</v>
      </c>
      <c r="M128" s="55">
        <v>41813</v>
      </c>
      <c r="N128" s="55"/>
      <c r="O128" s="55"/>
      <c r="P128" s="55">
        <v>45457</v>
      </c>
    </row>
    <row r="129" spans="1:17" ht="14.25" customHeight="1" x14ac:dyDescent="0.3">
      <c r="A129" s="57" t="s">
        <v>51</v>
      </c>
      <c r="B129" s="54" t="s">
        <v>80</v>
      </c>
      <c r="C129" s="49" t="s">
        <v>58</v>
      </c>
      <c r="D129" s="54" t="s">
        <v>81</v>
      </c>
      <c r="E129" s="49" t="s">
        <v>60</v>
      </c>
      <c r="F129" s="49" t="s">
        <v>21</v>
      </c>
      <c r="G129" s="50" t="s">
        <v>135</v>
      </c>
      <c r="H129" t="s">
        <v>136</v>
      </c>
      <c r="I129" s="51">
        <v>448750</v>
      </c>
      <c r="J129" s="52">
        <v>0</v>
      </c>
      <c r="K129" s="51">
        <f>I129-J129</f>
        <v>448750</v>
      </c>
      <c r="L129" s="39" t="str">
        <f>IF(OR(I129=0,I129-ABS(J129)&lt;5000),"OK","Not Obligated")</f>
        <v>Not Obligated</v>
      </c>
      <c r="M129" s="55">
        <v>40955</v>
      </c>
      <c r="N129" s="55">
        <v>43216</v>
      </c>
      <c r="O129" s="55">
        <v>45775</v>
      </c>
      <c r="P129" s="55">
        <v>45959</v>
      </c>
    </row>
    <row r="130" spans="1:17" ht="14.25" customHeight="1" x14ac:dyDescent="0.3">
      <c r="A130" s="57" t="s">
        <v>51</v>
      </c>
      <c r="B130" s="54" t="s">
        <v>80</v>
      </c>
      <c r="C130" s="49" t="s">
        <v>58</v>
      </c>
      <c r="D130" s="54" t="s">
        <v>81</v>
      </c>
      <c r="E130" s="49" t="s">
        <v>60</v>
      </c>
      <c r="F130" s="49" t="s">
        <v>21</v>
      </c>
      <c r="G130" s="50" t="s">
        <v>85</v>
      </c>
      <c r="H130" t="s">
        <v>86</v>
      </c>
      <c r="I130" s="51">
        <v>1000000</v>
      </c>
      <c r="J130" s="52">
        <v>0</v>
      </c>
      <c r="K130" s="51">
        <f>I130-J130</f>
        <v>1000000</v>
      </c>
      <c r="L130" s="39" t="str">
        <f>IF(OR(I130=0,I130-ABS(J130)&lt;5000),"OK","Not Obligated")</f>
        <v>Not Obligated</v>
      </c>
      <c r="M130" s="55">
        <v>41841</v>
      </c>
      <c r="N130" s="55">
        <v>44687</v>
      </c>
      <c r="O130" s="55">
        <v>45750</v>
      </c>
      <c r="P130" s="55">
        <v>45870</v>
      </c>
    </row>
    <row r="131" spans="1:17" ht="14.25" customHeight="1" x14ac:dyDescent="0.3">
      <c r="A131" s="57" t="s">
        <v>51</v>
      </c>
      <c r="B131" s="54" t="s">
        <v>80</v>
      </c>
      <c r="C131" s="49" t="s">
        <v>58</v>
      </c>
      <c r="D131" s="54" t="s">
        <v>81</v>
      </c>
      <c r="E131" s="49" t="s">
        <v>60</v>
      </c>
      <c r="F131" s="49" t="s">
        <v>21</v>
      </c>
      <c r="G131" s="50" t="s">
        <v>465</v>
      </c>
      <c r="H131" t="s">
        <v>466</v>
      </c>
      <c r="I131" s="51">
        <v>454500</v>
      </c>
      <c r="J131" s="52">
        <v>0</v>
      </c>
      <c r="K131" s="51">
        <f>I131-J131</f>
        <v>454500</v>
      </c>
      <c r="L131" s="39" t="str">
        <f>IF(OR(I131=0,I131-ABS(J131)&lt;5000),"OK","Not Obligated")</f>
        <v>Not Obligated</v>
      </c>
      <c r="M131" s="55">
        <v>41764</v>
      </c>
      <c r="N131" s="55"/>
      <c r="O131" s="55"/>
      <c r="P131" s="55">
        <v>45870</v>
      </c>
    </row>
    <row r="132" spans="1:17" ht="14.25" customHeight="1" x14ac:dyDescent="0.3">
      <c r="A132" s="57" t="s">
        <v>51</v>
      </c>
      <c r="B132" s="54" t="s">
        <v>80</v>
      </c>
      <c r="C132" s="49" t="s">
        <v>58</v>
      </c>
      <c r="D132" s="54" t="s">
        <v>81</v>
      </c>
      <c r="E132" s="49" t="s">
        <v>60</v>
      </c>
      <c r="F132" s="49" t="s">
        <v>21</v>
      </c>
      <c r="G132" s="50" t="s">
        <v>82</v>
      </c>
      <c r="H132" t="s">
        <v>83</v>
      </c>
      <c r="I132" s="51">
        <v>2538250</v>
      </c>
      <c r="J132" s="52">
        <v>0</v>
      </c>
      <c r="K132" s="51">
        <f>I132-J132</f>
        <v>2538250</v>
      </c>
      <c r="L132" s="39" t="str">
        <f>IF(OR(I132=0,I132-ABS(J132)&lt;5000),"OK","Not Obligated")</f>
        <v>Not Obligated</v>
      </c>
      <c r="M132" s="55">
        <v>40610</v>
      </c>
      <c r="N132" s="55">
        <v>43719</v>
      </c>
      <c r="O132" s="55">
        <v>45526</v>
      </c>
      <c r="P132" s="55">
        <v>45952</v>
      </c>
      <c r="Q132" s="38" t="s">
        <v>84</v>
      </c>
    </row>
    <row r="133" spans="1:17" ht="14.25" customHeight="1" x14ac:dyDescent="0.3">
      <c r="A133" s="57" t="s">
        <v>51</v>
      </c>
      <c r="B133" s="54" t="s">
        <v>80</v>
      </c>
      <c r="C133" s="49" t="s">
        <v>58</v>
      </c>
      <c r="D133" s="54" t="s">
        <v>81</v>
      </c>
      <c r="E133" s="49" t="s">
        <v>21</v>
      </c>
      <c r="F133" s="49" t="s">
        <v>21</v>
      </c>
      <c r="G133" s="50" t="s">
        <v>444</v>
      </c>
      <c r="H133" t="s">
        <v>445</v>
      </c>
      <c r="I133" s="51">
        <v>464627.57250000001</v>
      </c>
      <c r="J133" s="52">
        <v>0</v>
      </c>
      <c r="K133" s="51">
        <f>I133-J133</f>
        <v>464627.57250000001</v>
      </c>
      <c r="L133" s="39" t="str">
        <f>IF(OR(I133=0,I133-ABS(J133)&lt;5000),"OK","Not Obligated")</f>
        <v>Not Obligated</v>
      </c>
      <c r="M133" s="55">
        <v>41764</v>
      </c>
      <c r="N133" s="55"/>
      <c r="O133" s="55"/>
      <c r="P133" s="55">
        <v>45925</v>
      </c>
    </row>
    <row r="134" spans="1:17" ht="14.25" customHeight="1" x14ac:dyDescent="0.3">
      <c r="A134" s="57" t="s">
        <v>51</v>
      </c>
      <c r="B134" s="54" t="s">
        <v>80</v>
      </c>
      <c r="C134" s="49" t="s">
        <v>58</v>
      </c>
      <c r="D134" s="54" t="s">
        <v>81</v>
      </c>
      <c r="E134" s="49" t="s">
        <v>60</v>
      </c>
      <c r="F134" s="49" t="s">
        <v>21</v>
      </c>
      <c r="G134" s="50" t="s">
        <v>126</v>
      </c>
      <c r="H134" t="s">
        <v>127</v>
      </c>
      <c r="I134" s="51">
        <v>1159000</v>
      </c>
      <c r="J134" s="52">
        <v>0</v>
      </c>
      <c r="K134" s="51">
        <f>I134-J134</f>
        <v>1159000</v>
      </c>
      <c r="L134" s="39" t="str">
        <f>IF(OR(I134=0,I134-ABS(J134)&lt;5000),"OK","Not Obligated")</f>
        <v>Not Obligated</v>
      </c>
      <c r="M134" s="55">
        <v>41381</v>
      </c>
      <c r="N134" s="55">
        <v>42691</v>
      </c>
      <c r="O134" s="55">
        <v>45362</v>
      </c>
      <c r="P134" s="55">
        <v>45959</v>
      </c>
      <c r="Q134" s="38" t="s">
        <v>84</v>
      </c>
    </row>
    <row r="135" spans="1:17" ht="14.25" customHeight="1" x14ac:dyDescent="0.3">
      <c r="A135" s="57" t="s">
        <v>51</v>
      </c>
      <c r="B135" s="54" t="s">
        <v>80</v>
      </c>
      <c r="C135" s="49" t="s">
        <v>58</v>
      </c>
      <c r="D135" s="54" t="s">
        <v>81</v>
      </c>
      <c r="E135" s="49" t="s">
        <v>60</v>
      </c>
      <c r="F135" s="49" t="s">
        <v>21</v>
      </c>
      <c r="G135" s="50" t="s">
        <v>87</v>
      </c>
      <c r="H135" t="s">
        <v>88</v>
      </c>
      <c r="I135" s="51">
        <v>1120000</v>
      </c>
      <c r="J135" s="52">
        <v>0</v>
      </c>
      <c r="K135" s="51">
        <f>I135-J135</f>
        <v>1120000</v>
      </c>
      <c r="L135" s="39" t="str">
        <f>IF(OR(I135=0,I135-ABS(J135)&lt;5000),"OK","Not Obligated")</f>
        <v>Not Obligated</v>
      </c>
      <c r="M135" s="55">
        <v>42158</v>
      </c>
      <c r="N135" s="55">
        <v>43844</v>
      </c>
      <c r="O135" s="55">
        <v>45758</v>
      </c>
      <c r="P135" s="55">
        <v>45870</v>
      </c>
    </row>
    <row r="136" spans="1:17" ht="14.25" customHeight="1" x14ac:dyDescent="0.3">
      <c r="A136" s="57" t="s">
        <v>51</v>
      </c>
      <c r="B136" s="54" t="s">
        <v>131</v>
      </c>
      <c r="C136" s="49" t="s">
        <v>52</v>
      </c>
      <c r="D136" s="54" t="s">
        <v>132</v>
      </c>
      <c r="E136" s="49" t="s">
        <v>21</v>
      </c>
      <c r="F136" s="49" t="s">
        <v>21</v>
      </c>
      <c r="G136" s="50" t="s">
        <v>348</v>
      </c>
      <c r="H136" t="s">
        <v>349</v>
      </c>
      <c r="I136" s="51">
        <v>3795723.75</v>
      </c>
      <c r="J136" s="52">
        <v>0</v>
      </c>
      <c r="K136" s="51">
        <f>I136-J136</f>
        <v>3795723.75</v>
      </c>
      <c r="L136" s="39" t="str">
        <f>IF(OR(I136=0,I136-ABS(J136)&lt;5000),"OK","Not Obligated")</f>
        <v>Not Obligated</v>
      </c>
      <c r="M136" s="55">
        <v>40885</v>
      </c>
      <c r="N136" s="55"/>
      <c r="O136" s="55"/>
      <c r="P136" s="55">
        <v>45793</v>
      </c>
    </row>
    <row r="137" spans="1:17" ht="14.25" customHeight="1" x14ac:dyDescent="0.3">
      <c r="A137" s="57" t="s">
        <v>51</v>
      </c>
      <c r="B137" s="54" t="s">
        <v>131</v>
      </c>
      <c r="C137" s="49" t="s">
        <v>52</v>
      </c>
      <c r="D137" s="54" t="s">
        <v>132</v>
      </c>
      <c r="E137" s="49" t="s">
        <v>60</v>
      </c>
      <c r="F137" s="49" t="s">
        <v>21</v>
      </c>
      <c r="G137" s="50" t="s">
        <v>133</v>
      </c>
      <c r="H137" t="s">
        <v>134</v>
      </c>
      <c r="I137" s="51">
        <v>1587931</v>
      </c>
      <c r="J137" s="52">
        <v>0</v>
      </c>
      <c r="K137" s="51">
        <f>I137-J137</f>
        <v>1587931</v>
      </c>
      <c r="L137" s="39" t="str">
        <f>IF(OR(I137=0,I137-ABS(J137)&lt;5000),"OK","Not Obligated")</f>
        <v>Not Obligated</v>
      </c>
      <c r="M137" s="55">
        <v>40856</v>
      </c>
      <c r="N137" s="55"/>
      <c r="O137" s="55">
        <v>45804</v>
      </c>
      <c r="P137" s="55">
        <v>45786</v>
      </c>
    </row>
    <row r="138" spans="1:17" ht="14.25" customHeight="1" x14ac:dyDescent="0.3">
      <c r="A138" s="57" t="s">
        <v>51</v>
      </c>
      <c r="B138" s="54" t="s">
        <v>131</v>
      </c>
      <c r="C138" s="49" t="s">
        <v>52</v>
      </c>
      <c r="D138" s="54" t="s">
        <v>132</v>
      </c>
      <c r="E138" s="49" t="s">
        <v>60</v>
      </c>
      <c r="F138" s="49" t="s">
        <v>21</v>
      </c>
      <c r="G138" s="50" t="s">
        <v>495</v>
      </c>
      <c r="H138" t="s">
        <v>496</v>
      </c>
      <c r="I138" s="51">
        <v>1780000</v>
      </c>
      <c r="J138" s="52">
        <v>0</v>
      </c>
      <c r="K138" s="51">
        <f>I138-J138</f>
        <v>1780000</v>
      </c>
      <c r="L138" s="39" t="str">
        <f>IF(OR(I138=0,I138-ABS(J138)&lt;5000),"OK","Not Obligated")</f>
        <v>Not Obligated</v>
      </c>
      <c r="M138" s="55">
        <v>40889</v>
      </c>
      <c r="N138" s="55"/>
      <c r="O138" s="55"/>
      <c r="P138" s="55">
        <v>45793</v>
      </c>
    </row>
    <row r="139" spans="1:17" ht="14.25" customHeight="1" x14ac:dyDescent="0.3">
      <c r="A139" s="57" t="s">
        <v>51</v>
      </c>
      <c r="B139" s="54" t="s">
        <v>131</v>
      </c>
      <c r="C139" s="49" t="s">
        <v>52</v>
      </c>
      <c r="D139" s="54" t="s">
        <v>132</v>
      </c>
      <c r="E139" s="49" t="s">
        <v>60</v>
      </c>
      <c r="F139" s="49" t="s">
        <v>21</v>
      </c>
      <c r="G139" s="50" t="s">
        <v>483</v>
      </c>
      <c r="H139" t="s">
        <v>484</v>
      </c>
      <c r="I139" s="51">
        <v>277098.90000000002</v>
      </c>
      <c r="J139" s="52"/>
      <c r="K139" s="51">
        <f>I139-J139</f>
        <v>277098.90000000002</v>
      </c>
      <c r="L139" s="39" t="str">
        <f>IF(OR(I139=0,I139-ABS(J139)&lt;5000),"OK","Not Obligated")</f>
        <v>Not Obligated</v>
      </c>
      <c r="M139" s="55"/>
      <c r="N139" s="55"/>
      <c r="O139" s="55"/>
      <c r="P139" s="55"/>
      <c r="Q139" s="38" t="s">
        <v>485</v>
      </c>
    </row>
    <row r="140" spans="1:17" ht="14.25" customHeight="1" x14ac:dyDescent="0.3">
      <c r="A140" s="57" t="s">
        <v>51</v>
      </c>
      <c r="B140" s="54" t="s">
        <v>89</v>
      </c>
      <c r="C140" s="49" t="s">
        <v>53</v>
      </c>
      <c r="D140" s="54" t="s">
        <v>467</v>
      </c>
      <c r="E140" s="49" t="s">
        <v>21</v>
      </c>
      <c r="F140" s="49" t="s">
        <v>21</v>
      </c>
      <c r="G140" s="50" t="s">
        <v>468</v>
      </c>
      <c r="H140" t="s">
        <v>469</v>
      </c>
      <c r="I140" s="51">
        <v>277000</v>
      </c>
      <c r="J140" s="52"/>
      <c r="K140" s="51">
        <f>I140-J140</f>
        <v>277000</v>
      </c>
      <c r="L140" s="39" t="str">
        <f>IF(OR(I140=0,I140-ABS(J140)&lt;5000),"OK","Not Obligated")</f>
        <v>Not Obligated</v>
      </c>
      <c r="M140" s="55"/>
      <c r="N140" s="55"/>
      <c r="O140" s="55"/>
      <c r="P140" s="55"/>
      <c r="Q140" s="38" t="s">
        <v>470</v>
      </c>
    </row>
    <row r="141" spans="1:17" ht="14.25" customHeight="1" x14ac:dyDescent="0.3">
      <c r="A141" s="57" t="s">
        <v>51</v>
      </c>
      <c r="B141" s="54" t="s">
        <v>89</v>
      </c>
      <c r="C141" s="49" t="s">
        <v>53</v>
      </c>
      <c r="D141" s="54" t="s">
        <v>90</v>
      </c>
      <c r="E141" s="49" t="s">
        <v>60</v>
      </c>
      <c r="F141" s="49" t="s">
        <v>21</v>
      </c>
      <c r="G141" s="50" t="s">
        <v>91</v>
      </c>
      <c r="H141" t="s">
        <v>92</v>
      </c>
      <c r="I141" s="51">
        <v>12160000</v>
      </c>
      <c r="J141" s="52">
        <v>0</v>
      </c>
      <c r="K141" s="51">
        <f>I141-J141</f>
        <v>12160000</v>
      </c>
      <c r="L141" s="39" t="str">
        <f>IF(OR(I141=0,I141-ABS(J141)&lt;5000),"OK","Not Obligated")</f>
        <v>Not Obligated</v>
      </c>
      <c r="M141" s="55">
        <v>41848</v>
      </c>
      <c r="N141" s="55">
        <v>44756</v>
      </c>
      <c r="O141" s="55">
        <v>45890</v>
      </c>
      <c r="P141" s="55">
        <v>45862</v>
      </c>
    </row>
    <row r="142" spans="1:17" ht="14.25" customHeight="1" x14ac:dyDescent="0.3">
      <c r="A142" s="57" t="s">
        <v>51</v>
      </c>
      <c r="B142" s="54" t="s">
        <v>89</v>
      </c>
      <c r="C142" s="49" t="s">
        <v>53</v>
      </c>
      <c r="D142" s="54" t="s">
        <v>90</v>
      </c>
      <c r="E142" s="49" t="s">
        <v>21</v>
      </c>
      <c r="F142" s="49" t="s">
        <v>21</v>
      </c>
      <c r="G142" s="50" t="s">
        <v>171</v>
      </c>
      <c r="H142" t="s">
        <v>172</v>
      </c>
      <c r="I142" s="51">
        <v>19999999.983600002</v>
      </c>
      <c r="J142" s="52">
        <v>0</v>
      </c>
      <c r="K142" s="51">
        <f>I142-J142</f>
        <v>19999999.983600002</v>
      </c>
      <c r="L142" s="39" t="str">
        <f>IF(OR(I142=0,I142-ABS(J142)&lt;5000),"OK","Not Obligated")</f>
        <v>Not Obligated</v>
      </c>
      <c r="M142" s="55">
        <v>40396</v>
      </c>
      <c r="N142" s="55">
        <v>44090</v>
      </c>
      <c r="O142" s="55">
        <v>45884</v>
      </c>
      <c r="P142" s="55">
        <v>45946</v>
      </c>
    </row>
    <row r="143" spans="1:17" ht="14.25" customHeight="1" x14ac:dyDescent="0.3">
      <c r="A143" s="57" t="s">
        <v>51</v>
      </c>
      <c r="B143" s="54" t="s">
        <v>89</v>
      </c>
      <c r="C143" s="49" t="s">
        <v>53</v>
      </c>
      <c r="D143" s="54" t="s">
        <v>90</v>
      </c>
      <c r="E143" s="49" t="s">
        <v>21</v>
      </c>
      <c r="F143" s="49" t="s">
        <v>21</v>
      </c>
      <c r="G143" s="50" t="s">
        <v>93</v>
      </c>
      <c r="H143" t="s">
        <v>94</v>
      </c>
      <c r="I143" s="51">
        <v>322691.84999999998</v>
      </c>
      <c r="J143" s="52">
        <v>0</v>
      </c>
      <c r="K143" s="51">
        <f>I143-J143</f>
        <v>322691.84999999998</v>
      </c>
      <c r="L143" s="39" t="str">
        <f>IF(OR(I143=0,I143-ABS(J143)&lt;5000),"OK","Not Obligated")</f>
        <v>Not Obligated</v>
      </c>
      <c r="M143" s="55">
        <v>41016</v>
      </c>
      <c r="N143" s="55"/>
      <c r="O143" s="55">
        <v>45502</v>
      </c>
      <c r="P143" s="55">
        <v>45946</v>
      </c>
    </row>
    <row r="144" spans="1:17" ht="14.25" customHeight="1" x14ac:dyDescent="0.3">
      <c r="A144" s="57" t="s">
        <v>51</v>
      </c>
      <c r="B144" s="54" t="s">
        <v>89</v>
      </c>
      <c r="C144" s="49" t="s">
        <v>53</v>
      </c>
      <c r="D144" s="54" t="s">
        <v>90</v>
      </c>
      <c r="E144" s="49" t="s">
        <v>60</v>
      </c>
      <c r="F144" s="49" t="s">
        <v>21</v>
      </c>
      <c r="G144" s="50" t="s">
        <v>107</v>
      </c>
      <c r="H144" t="s">
        <v>108</v>
      </c>
      <c r="I144" s="51">
        <v>30000</v>
      </c>
      <c r="J144" s="52">
        <v>0</v>
      </c>
      <c r="K144" s="51">
        <f>I144-J144</f>
        <v>30000</v>
      </c>
      <c r="L144" s="39" t="str">
        <f>IF(OR(I144=0,I144-ABS(J144)&lt;5000),"OK","Not Obligated")</f>
        <v>Not Obligated</v>
      </c>
      <c r="M144" s="55">
        <v>40732</v>
      </c>
      <c r="N144" s="55">
        <v>44565</v>
      </c>
      <c r="O144" s="55">
        <v>45526</v>
      </c>
      <c r="P144" s="55">
        <v>45946</v>
      </c>
    </row>
    <row r="145" spans="1:17" ht="14" customHeight="1" x14ac:dyDescent="0.3">
      <c r="A145" s="57" t="s">
        <v>51</v>
      </c>
      <c r="B145" s="54" t="s">
        <v>89</v>
      </c>
      <c r="C145" s="49" t="s">
        <v>53</v>
      </c>
      <c r="D145" s="54" t="s">
        <v>90</v>
      </c>
      <c r="E145" s="49" t="s">
        <v>21</v>
      </c>
      <c r="F145" s="49" t="s">
        <v>21</v>
      </c>
      <c r="G145" s="50" t="s">
        <v>406</v>
      </c>
      <c r="H145" t="s">
        <v>407</v>
      </c>
      <c r="I145" s="51">
        <v>516800</v>
      </c>
      <c r="J145" s="52"/>
      <c r="K145" s="51">
        <f>I145-J145</f>
        <v>516800</v>
      </c>
      <c r="L145" s="39" t="str">
        <f>IF(OR(I145=0,I145-ABS(J145)&lt;5000),"OK","Not Obligated")</f>
        <v>Not Obligated</v>
      </c>
      <c r="M145" s="55"/>
      <c r="N145" s="55"/>
      <c r="O145" s="55"/>
      <c r="P145" s="55"/>
    </row>
    <row r="146" spans="1:17" ht="14.25" customHeight="1" x14ac:dyDescent="0.3">
      <c r="A146" s="57" t="s">
        <v>51</v>
      </c>
      <c r="B146" s="54" t="s">
        <v>89</v>
      </c>
      <c r="C146" s="49" t="s">
        <v>53</v>
      </c>
      <c r="D146" s="54" t="s">
        <v>90</v>
      </c>
      <c r="E146" s="49" t="s">
        <v>21</v>
      </c>
      <c r="F146" s="49" t="s">
        <v>21</v>
      </c>
      <c r="G146" s="50" t="s">
        <v>398</v>
      </c>
      <c r="H146" t="s">
        <v>399</v>
      </c>
      <c r="I146" s="51">
        <v>517015.2</v>
      </c>
      <c r="J146" s="52">
        <v>0</v>
      </c>
      <c r="K146" s="51">
        <f>I146-J146</f>
        <v>517015.2</v>
      </c>
      <c r="L146" s="39" t="str">
        <f>IF(OR(I146=0,I146-ABS(J146)&lt;5000),"OK","Not Obligated")</f>
        <v>Not Obligated</v>
      </c>
      <c r="M146" s="55">
        <v>41010</v>
      </c>
      <c r="N146" s="55">
        <v>45181</v>
      </c>
      <c r="O146" s="55"/>
      <c r="P146" s="55">
        <v>45800</v>
      </c>
      <c r="Q146" s="38" t="s">
        <v>84</v>
      </c>
    </row>
    <row r="147" spans="1:17" ht="14.25" customHeight="1" x14ac:dyDescent="0.3">
      <c r="A147" s="57" t="s">
        <v>51</v>
      </c>
      <c r="B147" s="54" t="s">
        <v>89</v>
      </c>
      <c r="C147" s="49" t="s">
        <v>53</v>
      </c>
      <c r="D147" s="54" t="s">
        <v>90</v>
      </c>
      <c r="E147" s="49" t="s">
        <v>60</v>
      </c>
      <c r="F147" s="49" t="s">
        <v>21</v>
      </c>
      <c r="G147" s="50" t="s">
        <v>400</v>
      </c>
      <c r="H147" t="s">
        <v>401</v>
      </c>
      <c r="I147" s="51">
        <v>25000</v>
      </c>
      <c r="J147" s="52">
        <v>0</v>
      </c>
      <c r="K147" s="51">
        <f>I147-J147</f>
        <v>25000</v>
      </c>
      <c r="L147" s="39" t="str">
        <f>IF(OR(I147=0,I147-ABS(J147)&lt;5000),"OK","Not Obligated")</f>
        <v>Not Obligated</v>
      </c>
      <c r="M147" s="55">
        <v>40745</v>
      </c>
      <c r="N147" s="55">
        <v>45476</v>
      </c>
      <c r="O147" s="55"/>
      <c r="P147" s="55">
        <v>45639</v>
      </c>
    </row>
    <row r="148" spans="1:17" ht="14.25" customHeight="1" x14ac:dyDescent="0.3">
      <c r="A148" s="57" t="s">
        <v>51</v>
      </c>
      <c r="B148" s="54" t="s">
        <v>89</v>
      </c>
      <c r="C148" s="49" t="s">
        <v>53</v>
      </c>
      <c r="D148" s="54" t="s">
        <v>90</v>
      </c>
      <c r="E148" s="49" t="s">
        <v>60</v>
      </c>
      <c r="F148" s="49" t="s">
        <v>21</v>
      </c>
      <c r="G148" s="50" t="s">
        <v>412</v>
      </c>
      <c r="H148" t="s">
        <v>413</v>
      </c>
      <c r="I148" s="51">
        <v>2500000</v>
      </c>
      <c r="J148" s="52">
        <v>0</v>
      </c>
      <c r="K148" s="51">
        <f>I148-J148</f>
        <v>2500000</v>
      </c>
      <c r="L148" s="39" t="str">
        <f>IF(OR(I148=0,I148-ABS(J148)&lt;5000),"OK","Not Obligated")</f>
        <v>Not Obligated</v>
      </c>
      <c r="M148" s="55">
        <v>43845</v>
      </c>
      <c r="N148" s="55">
        <v>45078</v>
      </c>
      <c r="O148" s="55"/>
      <c r="P148" s="55">
        <v>45961</v>
      </c>
    </row>
    <row r="149" spans="1:17" ht="14.25" customHeight="1" x14ac:dyDescent="0.3">
      <c r="A149" s="57" t="s">
        <v>51</v>
      </c>
      <c r="B149" s="54" t="s">
        <v>89</v>
      </c>
      <c r="C149" s="49" t="s">
        <v>53</v>
      </c>
      <c r="D149" s="54" t="s">
        <v>90</v>
      </c>
      <c r="E149" s="49" t="s">
        <v>21</v>
      </c>
      <c r="F149" s="49" t="s">
        <v>21</v>
      </c>
      <c r="G149" s="50" t="s">
        <v>404</v>
      </c>
      <c r="H149" t="s">
        <v>405</v>
      </c>
      <c r="I149" s="51">
        <v>507200</v>
      </c>
      <c r="J149" s="52"/>
      <c r="K149" s="51">
        <f>I149-J149</f>
        <v>507200</v>
      </c>
      <c r="L149" s="39" t="str">
        <f>IF(OR(I149=0,I149-ABS(J149)&lt;5000),"OK","Not Obligated")</f>
        <v>Not Obligated</v>
      </c>
      <c r="M149" s="55"/>
      <c r="N149" s="55"/>
      <c r="O149" s="55"/>
      <c r="P149" s="55"/>
    </row>
    <row r="150" spans="1:17" ht="14.25" customHeight="1" x14ac:dyDescent="0.3">
      <c r="A150" s="57" t="s">
        <v>51</v>
      </c>
      <c r="B150" s="54" t="s">
        <v>222</v>
      </c>
      <c r="C150" s="49" t="s">
        <v>31</v>
      </c>
      <c r="D150" s="54" t="s">
        <v>223</v>
      </c>
      <c r="E150" s="49" t="s">
        <v>60</v>
      </c>
      <c r="F150" s="49" t="s">
        <v>21</v>
      </c>
      <c r="G150" s="50" t="s">
        <v>461</v>
      </c>
      <c r="H150" t="s">
        <v>462</v>
      </c>
      <c r="I150" s="51">
        <v>2715216</v>
      </c>
      <c r="J150" s="52">
        <v>0</v>
      </c>
      <c r="K150" s="51">
        <f>I150-J150</f>
        <v>2715216</v>
      </c>
      <c r="L150" s="39" t="str">
        <f>IF(OR(I150=0,I150-ABS(J150)&lt;5000),"OK","Not Obligated")</f>
        <v>Not Obligated</v>
      </c>
      <c r="M150" s="55">
        <v>38215</v>
      </c>
      <c r="N150" s="55">
        <v>42342</v>
      </c>
      <c r="O150" s="55"/>
      <c r="P150" s="55">
        <v>45896</v>
      </c>
    </row>
    <row r="151" spans="1:17" ht="14.25" customHeight="1" x14ac:dyDescent="0.3">
      <c r="A151" s="57" t="s">
        <v>51</v>
      </c>
      <c r="B151" s="54" t="s">
        <v>222</v>
      </c>
      <c r="C151" s="49" t="s">
        <v>31</v>
      </c>
      <c r="D151" s="54" t="s">
        <v>223</v>
      </c>
      <c r="E151" s="49" t="s">
        <v>60</v>
      </c>
      <c r="F151" s="49" t="s">
        <v>21</v>
      </c>
      <c r="G151" s="50" t="s">
        <v>224</v>
      </c>
      <c r="H151" t="s">
        <v>225</v>
      </c>
      <c r="I151" s="51">
        <v>2454000</v>
      </c>
      <c r="J151" s="52">
        <v>0</v>
      </c>
      <c r="K151" s="51">
        <f>I151-J151</f>
        <v>2454000</v>
      </c>
      <c r="L151" s="39" t="str">
        <f>IF(OR(I151=0,I151-ABS(J151)&lt;5000),"OK","Not Obligated")</f>
        <v>Not Obligated</v>
      </c>
      <c r="M151" s="55">
        <v>41474</v>
      </c>
      <c r="N151" s="55">
        <v>43719</v>
      </c>
      <c r="O151" s="55"/>
      <c r="P151" s="55">
        <v>45707</v>
      </c>
    </row>
    <row r="152" spans="1:17" ht="14.25" customHeight="1" x14ac:dyDescent="0.3">
      <c r="A152" s="57" t="s">
        <v>54</v>
      </c>
      <c r="B152" s="54" t="s">
        <v>320</v>
      </c>
      <c r="C152" s="49" t="s">
        <v>66</v>
      </c>
      <c r="D152" s="54" t="s">
        <v>321</v>
      </c>
      <c r="E152" s="49" t="s">
        <v>21</v>
      </c>
      <c r="F152" s="49" t="s">
        <v>60</v>
      </c>
      <c r="G152" s="50" t="s">
        <v>322</v>
      </c>
      <c r="H152" t="s">
        <v>323</v>
      </c>
      <c r="I152" s="51">
        <v>9208005.3000000007</v>
      </c>
      <c r="J152" s="52">
        <v>0</v>
      </c>
      <c r="K152" s="51">
        <f>I152-J152</f>
        <v>9208005.3000000007</v>
      </c>
      <c r="L152" s="39" t="str">
        <f>IF(OR(I152=0,I152-ABS(J152)&lt;5000),"OK","Not Obligated")</f>
        <v>Not Obligated</v>
      </c>
      <c r="M152" s="55">
        <v>42629</v>
      </c>
      <c r="N152" s="55">
        <v>45103</v>
      </c>
      <c r="O152" s="55"/>
      <c r="P152" s="55">
        <v>45765</v>
      </c>
    </row>
    <row r="153" spans="1:17" ht="14.25" customHeight="1" x14ac:dyDescent="0.3">
      <c r="A153" s="57" t="s">
        <v>54</v>
      </c>
      <c r="B153" s="54" t="s">
        <v>182</v>
      </c>
      <c r="C153" s="49" t="s">
        <v>55</v>
      </c>
      <c r="D153" s="54" t="s">
        <v>488</v>
      </c>
      <c r="E153" s="49" t="s">
        <v>21</v>
      </c>
      <c r="F153" s="49" t="s">
        <v>21</v>
      </c>
      <c r="G153" s="50" t="s">
        <v>489</v>
      </c>
      <c r="H153" t="s">
        <v>490</v>
      </c>
      <c r="I153" s="51">
        <v>160000</v>
      </c>
      <c r="J153" s="52"/>
      <c r="K153" s="51">
        <f>I153-J153</f>
        <v>160000</v>
      </c>
      <c r="L153" s="39" t="str">
        <f>IF(OR(I153=0,I153-ABS(J153)&lt;5000),"OK","Not Obligated")</f>
        <v>Not Obligated</v>
      </c>
      <c r="M153" s="55"/>
      <c r="N153" s="55"/>
      <c r="O153" s="55"/>
      <c r="P153" s="55"/>
    </row>
    <row r="154" spans="1:17" ht="14.25" customHeight="1" x14ac:dyDescent="0.3">
      <c r="A154" s="57" t="s">
        <v>54</v>
      </c>
      <c r="B154" s="54" t="s">
        <v>182</v>
      </c>
      <c r="C154" s="49" t="s">
        <v>55</v>
      </c>
      <c r="D154" s="54" t="s">
        <v>286</v>
      </c>
      <c r="E154" s="49" t="s">
        <v>21</v>
      </c>
      <c r="F154" s="49" t="s">
        <v>21</v>
      </c>
      <c r="G154" s="50" t="s">
        <v>287</v>
      </c>
      <c r="H154"/>
      <c r="I154" s="51">
        <v>252074.4</v>
      </c>
      <c r="J154" s="52"/>
      <c r="K154" s="51">
        <f>I154-J154</f>
        <v>252074.4</v>
      </c>
      <c r="L154" s="39" t="str">
        <f>IF(OR(I154=0,I154-ABS(J154)&lt;5000),"OK","Not Obligated")</f>
        <v>Not Obligated</v>
      </c>
      <c r="M154" s="55"/>
      <c r="N154" s="55"/>
      <c r="O154" s="55"/>
      <c r="P154" s="55"/>
    </row>
    <row r="155" spans="1:17" ht="14.25" customHeight="1" x14ac:dyDescent="0.3">
      <c r="A155" s="57" t="s">
        <v>54</v>
      </c>
      <c r="B155" s="54" t="s">
        <v>182</v>
      </c>
      <c r="C155" s="49" t="s">
        <v>55</v>
      </c>
      <c r="D155" s="54" t="s">
        <v>183</v>
      </c>
      <c r="E155" s="49" t="s">
        <v>21</v>
      </c>
      <c r="F155" s="49" t="s">
        <v>60</v>
      </c>
      <c r="G155" s="50" t="s">
        <v>216</v>
      </c>
      <c r="H155" t="s">
        <v>217</v>
      </c>
      <c r="I155" s="51">
        <v>10180950</v>
      </c>
      <c r="J155" s="52">
        <v>0</v>
      </c>
      <c r="K155" s="51">
        <f>I155-J155</f>
        <v>10180950</v>
      </c>
      <c r="L155" s="39" t="str">
        <f>IF(OR(I155=0,I155-ABS(J155)&lt;5000),"OK","Not Obligated")</f>
        <v>Not Obligated</v>
      </c>
      <c r="M155" s="55">
        <v>41492</v>
      </c>
      <c r="N155" s="55"/>
      <c r="O155" s="55"/>
      <c r="P155" s="55">
        <v>45877</v>
      </c>
    </row>
    <row r="156" spans="1:17" ht="14.25" customHeight="1" x14ac:dyDescent="0.3">
      <c r="A156" s="57" t="s">
        <v>54</v>
      </c>
      <c r="B156" s="54" t="s">
        <v>182</v>
      </c>
      <c r="C156" s="49" t="s">
        <v>55</v>
      </c>
      <c r="D156" s="54" t="s">
        <v>183</v>
      </c>
      <c r="E156" s="49" t="s">
        <v>21</v>
      </c>
      <c r="F156" s="49" t="s">
        <v>60</v>
      </c>
      <c r="G156" s="50" t="s">
        <v>184</v>
      </c>
      <c r="H156" t="s">
        <v>185</v>
      </c>
      <c r="I156" s="51">
        <v>4293705</v>
      </c>
      <c r="J156" s="52">
        <v>0</v>
      </c>
      <c r="K156" s="51">
        <f>I156-J156</f>
        <v>4293705</v>
      </c>
      <c r="L156" s="39" t="str">
        <f>IF(OR(I156=0,I156-ABS(J156)&lt;5000),"OK","Not Obligated")</f>
        <v>Not Obligated</v>
      </c>
      <c r="M156" s="55">
        <v>41534</v>
      </c>
      <c r="N156" s="55">
        <v>45918</v>
      </c>
      <c r="O156" s="55"/>
      <c r="P156" s="55">
        <v>45946</v>
      </c>
    </row>
    <row r="157" spans="1:17" ht="14.25" customHeight="1" x14ac:dyDescent="0.3">
      <c r="A157" s="57" t="s">
        <v>54</v>
      </c>
      <c r="B157" s="54" t="s">
        <v>182</v>
      </c>
      <c r="C157" s="49" t="s">
        <v>55</v>
      </c>
      <c r="D157" s="54" t="s">
        <v>431</v>
      </c>
      <c r="E157" s="49" t="s">
        <v>60</v>
      </c>
      <c r="F157" s="49" t="s">
        <v>21</v>
      </c>
      <c r="G157" s="50" t="s">
        <v>432</v>
      </c>
      <c r="H157" t="s">
        <v>433</v>
      </c>
      <c r="I157" s="51">
        <v>60000</v>
      </c>
      <c r="J157" s="52">
        <v>0</v>
      </c>
      <c r="K157" s="51">
        <f>I157-J157</f>
        <v>60000</v>
      </c>
      <c r="L157" s="39" t="str">
        <f>IF(OR(I157=0,I157-ABS(J157)&lt;5000),"OK","Not Obligated")</f>
        <v>Not Obligated</v>
      </c>
      <c r="M157" s="55">
        <v>40435</v>
      </c>
      <c r="N157" s="55"/>
      <c r="O157" s="55"/>
      <c r="P157" s="55">
        <v>44951</v>
      </c>
    </row>
    <row r="158" spans="1:17" ht="14.25" customHeight="1" x14ac:dyDescent="0.3">
      <c r="A158" s="57" t="s">
        <v>56</v>
      </c>
      <c r="B158" s="54" t="s">
        <v>103</v>
      </c>
      <c r="C158" s="49" t="s">
        <v>57</v>
      </c>
      <c r="D158" s="54" t="s">
        <v>257</v>
      </c>
      <c r="E158" s="49" t="s">
        <v>21</v>
      </c>
      <c r="F158" s="49" t="s">
        <v>21</v>
      </c>
      <c r="G158" s="50" t="s">
        <v>258</v>
      </c>
      <c r="H158" t="s">
        <v>259</v>
      </c>
      <c r="I158" s="51">
        <v>185913</v>
      </c>
      <c r="J158" s="52">
        <v>0</v>
      </c>
      <c r="K158" s="51">
        <f>I158-J158</f>
        <v>185913</v>
      </c>
      <c r="L158" s="39" t="str">
        <f>IF(OR(I158=0,I158-ABS(J158)&lt;5000),"OK","Not Obligated")</f>
        <v>Not Obligated</v>
      </c>
      <c r="M158" s="55">
        <v>42580</v>
      </c>
      <c r="N158" s="55"/>
      <c r="O158" s="55"/>
      <c r="P158" s="55">
        <v>43874</v>
      </c>
    </row>
    <row r="159" spans="1:17" ht="14.25" customHeight="1" x14ac:dyDescent="0.3">
      <c r="A159" s="57" t="s">
        <v>56</v>
      </c>
      <c r="B159" s="54" t="s">
        <v>103</v>
      </c>
      <c r="C159" s="49" t="s">
        <v>57</v>
      </c>
      <c r="D159" s="54" t="s">
        <v>230</v>
      </c>
      <c r="E159" s="49" t="s">
        <v>60</v>
      </c>
      <c r="F159" s="49" t="s">
        <v>21</v>
      </c>
      <c r="G159" s="50" t="s">
        <v>231</v>
      </c>
      <c r="H159" t="s">
        <v>232</v>
      </c>
      <c r="I159" s="51">
        <v>1622600</v>
      </c>
      <c r="J159" s="52">
        <v>0</v>
      </c>
      <c r="K159" s="51">
        <f>I159-J159</f>
        <v>1622600</v>
      </c>
      <c r="L159" s="39" t="str">
        <f>IF(OR(I159=0,I159-ABS(J159)&lt;5000),"OK","Not Obligated")</f>
        <v>Not Obligated</v>
      </c>
      <c r="M159" s="55">
        <v>42612</v>
      </c>
      <c r="N159" s="55"/>
      <c r="O159" s="55"/>
      <c r="P159" s="55">
        <v>45310</v>
      </c>
    </row>
    <row r="160" spans="1:17" ht="14.25" customHeight="1" x14ac:dyDescent="0.3">
      <c r="A160" s="57" t="s">
        <v>56</v>
      </c>
      <c r="B160" s="54" t="s">
        <v>103</v>
      </c>
      <c r="C160" s="49" t="s">
        <v>57</v>
      </c>
      <c r="D160" s="54" t="s">
        <v>230</v>
      </c>
      <c r="E160" s="49" t="s">
        <v>60</v>
      </c>
      <c r="F160" s="49" t="s">
        <v>21</v>
      </c>
      <c r="G160" s="50" t="s">
        <v>335</v>
      </c>
      <c r="H160" t="s">
        <v>336</v>
      </c>
      <c r="I160" s="51">
        <v>1237600</v>
      </c>
      <c r="J160" s="52">
        <v>0</v>
      </c>
      <c r="K160" s="51">
        <f>I160-J160</f>
        <v>1237600</v>
      </c>
      <c r="L160" s="39" t="str">
        <f>IF(OR(I160=0,I160-ABS(J160)&lt;5000),"OK","Not Obligated")</f>
        <v>Not Obligated</v>
      </c>
      <c r="M160" s="55">
        <v>42598</v>
      </c>
      <c r="N160" s="55"/>
      <c r="O160" s="55"/>
      <c r="P160" s="55">
        <v>45714</v>
      </c>
    </row>
    <row r="161" spans="1:16" ht="14.25" customHeight="1" x14ac:dyDescent="0.3">
      <c r="A161" s="57" t="s">
        <v>56</v>
      </c>
      <c r="B161" s="54" t="s">
        <v>103</v>
      </c>
      <c r="C161" s="49" t="s">
        <v>57</v>
      </c>
      <c r="D161" s="54" t="s">
        <v>104</v>
      </c>
      <c r="E161" s="49" t="s">
        <v>21</v>
      </c>
      <c r="F161" s="49" t="s">
        <v>21</v>
      </c>
      <c r="G161" s="50" t="s">
        <v>105</v>
      </c>
      <c r="H161" t="s">
        <v>106</v>
      </c>
      <c r="I161" s="51">
        <v>391302.6</v>
      </c>
      <c r="J161" s="52">
        <v>0</v>
      </c>
      <c r="K161" s="51">
        <f>I161-J161</f>
        <v>391302.6</v>
      </c>
      <c r="L161" s="39" t="str">
        <f>IF(OR(I161=0,I161-ABS(J161)&lt;5000),"OK","Not Obligated")</f>
        <v>Not Obligated</v>
      </c>
      <c r="M161" s="55">
        <v>42601</v>
      </c>
      <c r="N161" s="55"/>
      <c r="O161" s="55">
        <v>45855</v>
      </c>
      <c r="P161" s="55">
        <v>44083</v>
      </c>
    </row>
    <row r="162" spans="1:16" ht="14.25" customHeight="1" x14ac:dyDescent="0.3">
      <c r="A162" s="57" t="s">
        <v>56</v>
      </c>
      <c r="B162" s="54" t="s">
        <v>103</v>
      </c>
      <c r="C162" s="49" t="s">
        <v>57</v>
      </c>
      <c r="D162" s="54" t="s">
        <v>249</v>
      </c>
      <c r="E162" s="49" t="s">
        <v>21</v>
      </c>
      <c r="F162" s="49" t="s">
        <v>21</v>
      </c>
      <c r="G162" s="50" t="s">
        <v>250</v>
      </c>
      <c r="H162" t="s">
        <v>251</v>
      </c>
      <c r="I162" s="51">
        <v>3151669.7705999999</v>
      </c>
      <c r="J162" s="52">
        <v>0</v>
      </c>
      <c r="K162" s="51">
        <f>I162-J162</f>
        <v>3151669.7705999999</v>
      </c>
      <c r="L162" s="39" t="str">
        <f>IF(OR(I162=0,I162-ABS(J162)&lt;5000),"OK","Not Obligated")</f>
        <v>Not Obligated</v>
      </c>
      <c r="M162" s="55">
        <v>44645</v>
      </c>
      <c r="N162" s="55"/>
      <c r="O162" s="55">
        <v>43419</v>
      </c>
      <c r="P162" s="55">
        <v>45952</v>
      </c>
    </row>
    <row r="163" spans="1:16" ht="14.25" customHeight="1" x14ac:dyDescent="0.3">
      <c r="A163" s="36"/>
      <c r="B163" s="36"/>
      <c r="C163" s="36"/>
      <c r="D163" s="36"/>
      <c r="E163" s="36"/>
      <c r="F163" s="36"/>
      <c r="G163" s="36"/>
      <c r="H163" s="36"/>
      <c r="I163" s="37"/>
      <c r="J163" s="37"/>
      <c r="K163" s="37"/>
      <c r="L163" s="37"/>
      <c r="M163" s="36"/>
      <c r="N163" s="36"/>
      <c r="O163" s="36"/>
      <c r="P163" s="36"/>
    </row>
    <row r="164" spans="1:16" ht="14.25" customHeight="1" x14ac:dyDescent="0.3">
      <c r="C164" s="41" t="s">
        <v>7</v>
      </c>
      <c r="D164" s="41">
        <v>161</v>
      </c>
      <c r="E164" s="41"/>
      <c r="F164" s="41"/>
      <c r="H164" s="43" t="s">
        <v>15</v>
      </c>
      <c r="I164" s="44">
        <f>SUM(I2:I162)</f>
        <v>533124240.60880017</v>
      </c>
      <c r="J164" s="44">
        <f>SUM(J2:J162)</f>
        <v>1600000</v>
      </c>
      <c r="K164" s="44">
        <f>SUM(K2:K162)</f>
        <v>531524240.60880017</v>
      </c>
    </row>
    <row r="166" spans="1:16" ht="14.25" customHeight="1" x14ac:dyDescent="0.3">
      <c r="I166" s="53"/>
    </row>
    <row r="354" spans="17:17" ht="14.25" customHeight="1" x14ac:dyDescent="0.3">
      <c r="Q354" s="36"/>
    </row>
  </sheetData>
  <autoFilter ref="A1:Q355" xr:uid="{00000000-0009-0000-0000-000001000000}"/>
  <sortState xmlns:xlrd2="http://schemas.microsoft.com/office/spreadsheetml/2017/richdata2" ref="A2:Q162">
    <sortCondition ref="A2:A162"/>
    <sortCondition ref="B2:B162"/>
    <sortCondition ref="D2:D162"/>
    <sortCondition ref="G2:G162"/>
  </sortState>
  <conditionalFormatting sqref="L2:L162">
    <cfRule type="cellIs" dxfId="106" priority="1" operator="equal">
      <formula>"OK"</formula>
    </cfRule>
    <cfRule type="containsText" dxfId="105" priority="2" stopIfTrue="1" operator="containsText" text="Not Obligated">
      <formula>NOT(ISERROR(SEARCH("Not Obligated",L2)))</formula>
    </cfRule>
  </conditionalFormatting>
  <printOptions gridLines="1"/>
  <pageMargins left="0.7" right="0.7" top="1" bottom="0.75" header="0.4" footer="0.3"/>
  <pageSetup paperSize="17" scale="46" fitToHeight="0" orientation="landscape" r:id="rId1"/>
  <headerFooter scaleWithDoc="0" alignWithMargins="0">
    <oddHeader>&amp;L&amp;4
&amp;10Division of Local Assistance&amp;C&amp;4
&amp;"-,Bold"&amp;12Highway Bridge Program (HBP)&amp;8
&amp;12Status of FFY 24/25 Programmed Projects</oddHeader>
    <oddFooter>&amp;Lhttps://dot.ca.gov/programs/local-assistance/fed-and-state-programs/highway-bridge-program&amp;CPage &amp;P of &amp;N&amp;RLast Updated 11/03/2025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G122"/>
  <sheetViews>
    <sheetView view="pageLayout" zoomScaleNormal="100" workbookViewId="0">
      <selection activeCell="C18" sqref="C18"/>
    </sheetView>
  </sheetViews>
  <sheetFormatPr defaultColWidth="9.296875" defaultRowHeight="13" x14ac:dyDescent="0.3"/>
  <cols>
    <col min="1" max="1" width="49.19921875" bestFit="1" customWidth="1"/>
    <col min="2" max="2" width="16.5" style="2" customWidth="1"/>
    <col min="3" max="3" width="15.5" style="2" customWidth="1"/>
    <col min="4" max="4" width="27.5" style="27" bestFit="1" customWidth="1"/>
    <col min="5" max="5" width="10.796875" style="5" customWidth="1"/>
    <col min="6" max="6" width="9.5" style="5" customWidth="1"/>
    <col min="7" max="7" width="9.296875" style="4"/>
  </cols>
  <sheetData>
    <row r="1" spans="1:7" s="16" customFormat="1" ht="26" x14ac:dyDescent="0.3">
      <c r="A1" s="14" t="s">
        <v>28</v>
      </c>
      <c r="B1" s="17" t="s">
        <v>25</v>
      </c>
      <c r="C1" s="17" t="s">
        <v>26</v>
      </c>
      <c r="D1" s="26" t="s">
        <v>11</v>
      </c>
      <c r="E1" s="24" t="s">
        <v>22</v>
      </c>
      <c r="F1" s="19" t="s">
        <v>18</v>
      </c>
      <c r="G1" s="15"/>
    </row>
    <row r="2" spans="1:7" s="8" customFormat="1" hidden="1" x14ac:dyDescent="0.3">
      <c r="A2" s="13"/>
      <c r="B2" s="34" t="s">
        <v>70</v>
      </c>
      <c r="C2" s="28" t="s">
        <v>26</v>
      </c>
      <c r="D2" s="28" t="s">
        <v>11</v>
      </c>
      <c r="E2" s="28" t="s">
        <v>27</v>
      </c>
      <c r="F2" s="33" t="s">
        <v>29</v>
      </c>
      <c r="G2" s="7"/>
    </row>
    <row r="3" spans="1:7" x14ac:dyDescent="0.3">
      <c r="A3" s="11" t="s">
        <v>19</v>
      </c>
      <c r="B3" s="59"/>
      <c r="C3" s="60"/>
      <c r="D3" s="60"/>
      <c r="E3" s="61"/>
      <c r="F3" s="62"/>
    </row>
    <row r="4" spans="1:7" x14ac:dyDescent="0.3">
      <c r="A4" s="58" t="s">
        <v>31</v>
      </c>
      <c r="B4" s="60">
        <v>16672139.199999999</v>
      </c>
      <c r="C4" s="60">
        <v>0</v>
      </c>
      <c r="D4" s="60">
        <v>16672139.199999999</v>
      </c>
      <c r="E4" s="61">
        <v>0</v>
      </c>
      <c r="F4" s="62">
        <v>17</v>
      </c>
    </row>
    <row r="5" spans="1:7" x14ac:dyDescent="0.3">
      <c r="A5" s="11" t="s">
        <v>30</v>
      </c>
      <c r="B5" s="60">
        <v>16672139.199999999</v>
      </c>
      <c r="C5" s="60">
        <v>0</v>
      </c>
      <c r="D5" s="60">
        <v>16672139.199999999</v>
      </c>
      <c r="E5" s="61">
        <v>0</v>
      </c>
      <c r="F5" s="62">
        <v>17</v>
      </c>
    </row>
    <row r="6" spans="1:7" x14ac:dyDescent="0.3">
      <c r="A6" s="11" t="s">
        <v>32</v>
      </c>
      <c r="B6" s="59"/>
      <c r="C6" s="60"/>
      <c r="D6" s="60"/>
      <c r="E6" s="61"/>
      <c r="F6" s="62"/>
    </row>
    <row r="7" spans="1:7" x14ac:dyDescent="0.3">
      <c r="A7" s="10" t="s">
        <v>33</v>
      </c>
      <c r="B7" s="60">
        <v>5173427.6100000003</v>
      </c>
      <c r="C7" s="60">
        <v>0</v>
      </c>
      <c r="D7" s="60">
        <v>5173427.6100000003</v>
      </c>
      <c r="E7" s="61">
        <v>0</v>
      </c>
      <c r="F7" s="62">
        <v>3</v>
      </c>
    </row>
    <row r="8" spans="1:7" x14ac:dyDescent="0.3">
      <c r="A8" s="58" t="s">
        <v>31</v>
      </c>
      <c r="B8" s="60">
        <v>6283430.6000000006</v>
      </c>
      <c r="C8" s="60">
        <v>0</v>
      </c>
      <c r="D8" s="60">
        <v>6283430.6000000006</v>
      </c>
      <c r="E8" s="61">
        <v>0</v>
      </c>
      <c r="F8" s="62">
        <v>6</v>
      </c>
    </row>
    <row r="9" spans="1:7" x14ac:dyDescent="0.3">
      <c r="A9" s="11" t="s">
        <v>30</v>
      </c>
      <c r="B9" s="60">
        <v>11456858.210000001</v>
      </c>
      <c r="C9" s="60">
        <v>0</v>
      </c>
      <c r="D9" s="60">
        <v>11456858.210000001</v>
      </c>
      <c r="E9" s="61">
        <v>0</v>
      </c>
      <c r="F9" s="62">
        <v>9</v>
      </c>
    </row>
    <row r="10" spans="1:7" x14ac:dyDescent="0.3">
      <c r="A10" s="11" t="s">
        <v>34</v>
      </c>
      <c r="B10" s="59"/>
      <c r="C10" s="60"/>
      <c r="D10" s="60"/>
      <c r="E10" s="61"/>
      <c r="F10" s="62"/>
    </row>
    <row r="11" spans="1:7" x14ac:dyDescent="0.3">
      <c r="A11" s="10" t="s">
        <v>31</v>
      </c>
      <c r="B11" s="60">
        <v>3809855</v>
      </c>
      <c r="C11" s="60">
        <v>0</v>
      </c>
      <c r="D11" s="60">
        <v>3809855</v>
      </c>
      <c r="E11" s="61">
        <v>0</v>
      </c>
      <c r="F11" s="62">
        <v>2</v>
      </c>
    </row>
    <row r="12" spans="1:7" x14ac:dyDescent="0.3">
      <c r="A12" s="10" t="s">
        <v>61</v>
      </c>
      <c r="B12" s="60">
        <v>9044081.3931000009</v>
      </c>
      <c r="C12" s="60">
        <v>0</v>
      </c>
      <c r="D12" s="60">
        <v>9044081.3931000009</v>
      </c>
      <c r="E12" s="61">
        <v>0</v>
      </c>
      <c r="F12" s="62">
        <v>4</v>
      </c>
    </row>
    <row r="13" spans="1:7" x14ac:dyDescent="0.3">
      <c r="A13" s="58" t="s">
        <v>35</v>
      </c>
      <c r="B13" s="60">
        <v>62732508.457500003</v>
      </c>
      <c r="C13" s="60">
        <v>0</v>
      </c>
      <c r="D13" s="60">
        <v>62732508.457500003</v>
      </c>
      <c r="E13" s="61">
        <v>0</v>
      </c>
      <c r="F13" s="62">
        <v>14</v>
      </c>
    </row>
    <row r="14" spans="1:7" x14ac:dyDescent="0.3">
      <c r="A14" s="11" t="s">
        <v>30</v>
      </c>
      <c r="B14" s="60">
        <v>75586444.850600004</v>
      </c>
      <c r="C14" s="60">
        <v>0</v>
      </c>
      <c r="D14" s="60">
        <v>75586444.850600004</v>
      </c>
      <c r="E14" s="61">
        <v>0</v>
      </c>
      <c r="F14" s="62">
        <v>20</v>
      </c>
    </row>
    <row r="15" spans="1:7" x14ac:dyDescent="0.3">
      <c r="A15" s="11" t="s">
        <v>36</v>
      </c>
      <c r="B15" s="59"/>
      <c r="C15" s="60"/>
      <c r="D15" s="60"/>
      <c r="E15" s="61"/>
      <c r="F15" s="62"/>
    </row>
    <row r="16" spans="1:7" x14ac:dyDescent="0.3">
      <c r="A16" s="58" t="s">
        <v>37</v>
      </c>
      <c r="B16" s="60">
        <v>97936567.643399999</v>
      </c>
      <c r="C16" s="60">
        <v>0</v>
      </c>
      <c r="D16" s="60">
        <v>97936567.643399999</v>
      </c>
      <c r="E16" s="61">
        <v>0</v>
      </c>
      <c r="F16" s="62">
        <v>19</v>
      </c>
    </row>
    <row r="17" spans="1:6" x14ac:dyDescent="0.3">
      <c r="A17" s="11" t="s">
        <v>30</v>
      </c>
      <c r="B17" s="60">
        <v>97936567.643399999</v>
      </c>
      <c r="C17" s="60">
        <v>0</v>
      </c>
      <c r="D17" s="60">
        <v>97936567.643399999</v>
      </c>
      <c r="E17" s="61">
        <v>0</v>
      </c>
      <c r="F17" s="62">
        <v>19</v>
      </c>
    </row>
    <row r="18" spans="1:6" x14ac:dyDescent="0.3">
      <c r="A18" s="11" t="s">
        <v>38</v>
      </c>
      <c r="B18" s="59"/>
      <c r="C18" s="60"/>
      <c r="D18" s="60"/>
      <c r="E18" s="61"/>
      <c r="F18" s="62"/>
    </row>
    <row r="19" spans="1:6" x14ac:dyDescent="0.3">
      <c r="A19" s="10" t="s">
        <v>39</v>
      </c>
      <c r="B19" s="60">
        <v>27050864.3836</v>
      </c>
      <c r="C19" s="60">
        <v>0</v>
      </c>
      <c r="D19" s="60">
        <v>27050864.3836</v>
      </c>
      <c r="E19" s="61">
        <v>0</v>
      </c>
      <c r="F19" s="62">
        <v>5</v>
      </c>
    </row>
    <row r="20" spans="1:6" x14ac:dyDescent="0.3">
      <c r="A20" s="10" t="s">
        <v>40</v>
      </c>
      <c r="B20" s="60">
        <v>2734175</v>
      </c>
      <c r="C20" s="60">
        <v>1600000</v>
      </c>
      <c r="D20" s="60">
        <v>1134175</v>
      </c>
      <c r="E20" s="61">
        <v>0.58518565929393696</v>
      </c>
      <c r="F20" s="62">
        <v>2</v>
      </c>
    </row>
    <row r="21" spans="1:6" x14ac:dyDescent="0.3">
      <c r="A21" s="58" t="s">
        <v>41</v>
      </c>
      <c r="B21" s="60">
        <v>7862299.9000000004</v>
      </c>
      <c r="C21" s="60">
        <v>0</v>
      </c>
      <c r="D21" s="60">
        <v>7862299.9000000004</v>
      </c>
      <c r="E21" s="61">
        <v>0</v>
      </c>
      <c r="F21" s="62">
        <v>4</v>
      </c>
    </row>
    <row r="22" spans="1:6" x14ac:dyDescent="0.3">
      <c r="A22" s="11" t="s">
        <v>30</v>
      </c>
      <c r="B22" s="60">
        <v>37647339.283600003</v>
      </c>
      <c r="C22" s="60">
        <v>1600000</v>
      </c>
      <c r="D22" s="60">
        <v>36047339.283600003</v>
      </c>
      <c r="E22" s="61">
        <v>4.2499683389232094E-2</v>
      </c>
      <c r="F22" s="62">
        <v>11</v>
      </c>
    </row>
    <row r="23" spans="1:6" x14ac:dyDescent="0.3">
      <c r="A23" s="11" t="s">
        <v>42</v>
      </c>
      <c r="B23" s="59"/>
      <c r="C23" s="60"/>
      <c r="D23" s="60"/>
      <c r="E23" s="61"/>
      <c r="F23" s="62"/>
    </row>
    <row r="24" spans="1:6" x14ac:dyDescent="0.3">
      <c r="A24" s="10" t="s">
        <v>43</v>
      </c>
      <c r="B24" s="60">
        <v>2745172.78</v>
      </c>
      <c r="C24" s="60">
        <v>0</v>
      </c>
      <c r="D24" s="60">
        <v>2745172.78</v>
      </c>
      <c r="E24" s="61">
        <v>0</v>
      </c>
      <c r="F24" s="62">
        <v>3</v>
      </c>
    </row>
    <row r="25" spans="1:6" x14ac:dyDescent="0.3">
      <c r="A25" s="10" t="s">
        <v>44</v>
      </c>
      <c r="B25" s="60">
        <v>2827705.8164999997</v>
      </c>
      <c r="C25" s="60">
        <v>0</v>
      </c>
      <c r="D25" s="60">
        <v>2827705.8164999997</v>
      </c>
      <c r="E25" s="61">
        <v>0</v>
      </c>
      <c r="F25" s="62">
        <v>3</v>
      </c>
    </row>
    <row r="26" spans="1:6" x14ac:dyDescent="0.3">
      <c r="A26" s="10" t="s">
        <v>45</v>
      </c>
      <c r="B26" s="60">
        <v>4290844.25</v>
      </c>
      <c r="C26" s="60">
        <v>0</v>
      </c>
      <c r="D26" s="60">
        <v>4290844.25</v>
      </c>
      <c r="E26" s="61">
        <v>0</v>
      </c>
      <c r="F26" s="62">
        <v>4</v>
      </c>
    </row>
    <row r="27" spans="1:6" x14ac:dyDescent="0.3">
      <c r="A27" s="58" t="s">
        <v>69</v>
      </c>
      <c r="B27" s="60">
        <v>100038.9</v>
      </c>
      <c r="C27" s="60"/>
      <c r="D27" s="60">
        <v>100038.9</v>
      </c>
      <c r="E27" s="61">
        <v>0</v>
      </c>
      <c r="F27" s="62">
        <v>1</v>
      </c>
    </row>
    <row r="28" spans="1:6" x14ac:dyDescent="0.3">
      <c r="A28" s="11" t="s">
        <v>30</v>
      </c>
      <c r="B28" s="60">
        <v>9963761.7465000004</v>
      </c>
      <c r="C28" s="60">
        <v>0</v>
      </c>
      <c r="D28" s="60">
        <v>9963761.7465000004</v>
      </c>
      <c r="E28" s="61">
        <v>0</v>
      </c>
      <c r="F28" s="62">
        <v>11</v>
      </c>
    </row>
    <row r="29" spans="1:6" x14ac:dyDescent="0.3">
      <c r="A29" s="11" t="s">
        <v>46</v>
      </c>
      <c r="B29" s="59"/>
      <c r="C29" s="60"/>
      <c r="D29" s="60"/>
      <c r="E29" s="61"/>
      <c r="F29" s="62"/>
    </row>
    <row r="30" spans="1:6" x14ac:dyDescent="0.3">
      <c r="A30" s="10" t="s">
        <v>47</v>
      </c>
      <c r="B30" s="60">
        <v>51742108.821600005</v>
      </c>
      <c r="C30" s="60">
        <v>0</v>
      </c>
      <c r="D30" s="60">
        <v>51742108.821600005</v>
      </c>
      <c r="E30" s="61">
        <v>0</v>
      </c>
      <c r="F30" s="62">
        <v>13</v>
      </c>
    </row>
    <row r="31" spans="1:6" x14ac:dyDescent="0.3">
      <c r="A31" s="58" t="s">
        <v>63</v>
      </c>
      <c r="B31" s="60">
        <v>3560418.6354</v>
      </c>
      <c r="C31" s="60">
        <v>0</v>
      </c>
      <c r="D31" s="60">
        <v>3560418.6354</v>
      </c>
      <c r="E31" s="61">
        <v>0</v>
      </c>
      <c r="F31" s="62">
        <v>3</v>
      </c>
    </row>
    <row r="32" spans="1:6" x14ac:dyDescent="0.3">
      <c r="A32" s="11" t="s">
        <v>30</v>
      </c>
      <c r="B32" s="60">
        <v>55302527.45700001</v>
      </c>
      <c r="C32" s="60">
        <v>0</v>
      </c>
      <c r="D32" s="60">
        <v>55302527.45700001</v>
      </c>
      <c r="E32" s="61">
        <v>0</v>
      </c>
      <c r="F32" s="62">
        <v>16</v>
      </c>
    </row>
    <row r="33" spans="1:6" x14ac:dyDescent="0.3">
      <c r="A33" s="11" t="s">
        <v>48</v>
      </c>
      <c r="B33" s="59"/>
      <c r="C33" s="60"/>
      <c r="D33" s="60"/>
      <c r="E33" s="61"/>
      <c r="F33" s="62"/>
    </row>
    <row r="34" spans="1:6" x14ac:dyDescent="0.3">
      <c r="A34" s="10" t="s">
        <v>49</v>
      </c>
      <c r="B34" s="60">
        <v>56212144.941299997</v>
      </c>
      <c r="C34" s="60">
        <v>0</v>
      </c>
      <c r="D34" s="60">
        <v>56212144.941299997</v>
      </c>
      <c r="E34" s="61">
        <v>0</v>
      </c>
      <c r="F34" s="62">
        <v>9</v>
      </c>
    </row>
    <row r="35" spans="1:6" x14ac:dyDescent="0.3">
      <c r="A35" s="58" t="s">
        <v>50</v>
      </c>
      <c r="B35" s="60">
        <v>76959658.709700003</v>
      </c>
      <c r="C35" s="60">
        <v>0</v>
      </c>
      <c r="D35" s="60">
        <v>76959658.709700003</v>
      </c>
      <c r="E35" s="61">
        <v>0</v>
      </c>
      <c r="F35" s="62">
        <v>9</v>
      </c>
    </row>
    <row r="36" spans="1:6" x14ac:dyDescent="0.3">
      <c r="A36" s="11" t="s">
        <v>30</v>
      </c>
      <c r="B36" s="60">
        <v>133171803.65100001</v>
      </c>
      <c r="C36" s="60">
        <v>0</v>
      </c>
      <c r="D36" s="60">
        <v>133171803.65100001</v>
      </c>
      <c r="E36" s="61">
        <v>0</v>
      </c>
      <c r="F36" s="62">
        <v>18</v>
      </c>
    </row>
    <row r="37" spans="1:6" x14ac:dyDescent="0.3">
      <c r="A37" s="11" t="s">
        <v>64</v>
      </c>
      <c r="B37" s="59"/>
      <c r="C37" s="60"/>
      <c r="D37" s="60"/>
      <c r="E37" s="61"/>
      <c r="F37" s="62"/>
    </row>
    <row r="38" spans="1:6" x14ac:dyDescent="0.3">
      <c r="A38" s="58" t="s">
        <v>31</v>
      </c>
      <c r="B38" s="60">
        <v>2450000</v>
      </c>
      <c r="C38" s="60">
        <v>0</v>
      </c>
      <c r="D38" s="60">
        <v>2450000</v>
      </c>
      <c r="E38" s="61">
        <v>0</v>
      </c>
      <c r="F38" s="62">
        <v>1</v>
      </c>
    </row>
    <row r="39" spans="1:6" x14ac:dyDescent="0.3">
      <c r="A39" s="11" t="s">
        <v>30</v>
      </c>
      <c r="B39" s="60">
        <v>2450000</v>
      </c>
      <c r="C39" s="60">
        <v>0</v>
      </c>
      <c r="D39" s="60">
        <v>2450000</v>
      </c>
      <c r="E39" s="61">
        <v>0</v>
      </c>
      <c r="F39" s="62">
        <v>1</v>
      </c>
    </row>
    <row r="40" spans="1:6" x14ac:dyDescent="0.3">
      <c r="A40" s="11" t="s">
        <v>51</v>
      </c>
      <c r="B40" s="59"/>
      <c r="C40" s="60"/>
      <c r="D40" s="60"/>
      <c r="E40" s="61"/>
      <c r="F40" s="62"/>
    </row>
    <row r="41" spans="1:6" x14ac:dyDescent="0.3">
      <c r="A41" s="10" t="s">
        <v>31</v>
      </c>
      <c r="B41" s="60">
        <v>10711390.24</v>
      </c>
      <c r="C41" s="60">
        <v>0</v>
      </c>
      <c r="D41" s="60">
        <v>10711390.24</v>
      </c>
      <c r="E41" s="61">
        <v>0</v>
      </c>
      <c r="F41" s="62">
        <v>7</v>
      </c>
    </row>
    <row r="42" spans="1:6" x14ac:dyDescent="0.3">
      <c r="A42" s="10" t="s">
        <v>58</v>
      </c>
      <c r="B42" s="60">
        <v>7185127.5724999998</v>
      </c>
      <c r="C42" s="60">
        <v>0</v>
      </c>
      <c r="D42" s="60">
        <v>7185127.5724999998</v>
      </c>
      <c r="E42" s="61">
        <v>0</v>
      </c>
      <c r="F42" s="62">
        <v>7</v>
      </c>
    </row>
    <row r="43" spans="1:6" x14ac:dyDescent="0.3">
      <c r="A43" s="10" t="s">
        <v>52</v>
      </c>
      <c r="B43" s="60">
        <v>7440753.6500000004</v>
      </c>
      <c r="C43" s="60">
        <v>0</v>
      </c>
      <c r="D43" s="60">
        <v>7440753.6500000004</v>
      </c>
      <c r="E43" s="61">
        <v>0</v>
      </c>
      <c r="F43" s="62">
        <v>4</v>
      </c>
    </row>
    <row r="44" spans="1:6" x14ac:dyDescent="0.3">
      <c r="A44" s="58" t="s">
        <v>53</v>
      </c>
      <c r="B44" s="60">
        <v>36855707.033600003</v>
      </c>
      <c r="C44" s="60">
        <v>0</v>
      </c>
      <c r="D44" s="60">
        <v>36855707.033600003</v>
      </c>
      <c r="E44" s="61">
        <v>0</v>
      </c>
      <c r="F44" s="62">
        <v>10</v>
      </c>
    </row>
    <row r="45" spans="1:6" x14ac:dyDescent="0.3">
      <c r="A45" s="11" t="s">
        <v>30</v>
      </c>
      <c r="B45" s="60">
        <v>62192978.496100001</v>
      </c>
      <c r="C45" s="60">
        <v>0</v>
      </c>
      <c r="D45" s="60">
        <v>62192978.496100001</v>
      </c>
      <c r="E45" s="61">
        <v>0</v>
      </c>
      <c r="F45" s="62">
        <v>28</v>
      </c>
    </row>
    <row r="46" spans="1:6" x14ac:dyDescent="0.3">
      <c r="A46" s="11" t="s">
        <v>54</v>
      </c>
      <c r="B46" s="59"/>
      <c r="C46" s="60"/>
      <c r="D46" s="60"/>
      <c r="E46" s="61"/>
      <c r="F46" s="62"/>
    </row>
    <row r="47" spans="1:6" x14ac:dyDescent="0.3">
      <c r="A47" s="10" t="s">
        <v>55</v>
      </c>
      <c r="B47" s="60">
        <v>14946729.4</v>
      </c>
      <c r="C47" s="60">
        <v>0</v>
      </c>
      <c r="D47" s="60">
        <v>14946729.4</v>
      </c>
      <c r="E47" s="61">
        <v>0</v>
      </c>
      <c r="F47" s="62">
        <v>5</v>
      </c>
    </row>
    <row r="48" spans="1:6" x14ac:dyDescent="0.3">
      <c r="A48" s="58" t="s">
        <v>66</v>
      </c>
      <c r="B48" s="60">
        <v>9208005.3000000007</v>
      </c>
      <c r="C48" s="60">
        <v>0</v>
      </c>
      <c r="D48" s="60">
        <v>9208005.3000000007</v>
      </c>
      <c r="E48" s="61">
        <v>0</v>
      </c>
      <c r="F48" s="62">
        <v>1</v>
      </c>
    </row>
    <row r="49" spans="1:6" x14ac:dyDescent="0.3">
      <c r="A49" s="11" t="s">
        <v>30</v>
      </c>
      <c r="B49" s="60">
        <v>24154734.700000003</v>
      </c>
      <c r="C49" s="60">
        <v>0</v>
      </c>
      <c r="D49" s="60">
        <v>24154734.700000003</v>
      </c>
      <c r="E49" s="61">
        <v>0</v>
      </c>
      <c r="F49" s="62">
        <v>6</v>
      </c>
    </row>
    <row r="50" spans="1:6" x14ac:dyDescent="0.3">
      <c r="A50" s="11" t="s">
        <v>56</v>
      </c>
      <c r="B50" s="59"/>
      <c r="C50" s="60"/>
      <c r="D50" s="60"/>
      <c r="E50" s="61"/>
      <c r="F50" s="62"/>
    </row>
    <row r="51" spans="1:6" x14ac:dyDescent="0.3">
      <c r="A51" s="58" t="s">
        <v>57</v>
      </c>
      <c r="B51" s="60">
        <v>6589085.3706</v>
      </c>
      <c r="C51" s="60">
        <v>0</v>
      </c>
      <c r="D51" s="60">
        <v>6589085.3706</v>
      </c>
      <c r="E51" s="61">
        <v>0</v>
      </c>
      <c r="F51" s="62">
        <v>5</v>
      </c>
    </row>
    <row r="52" spans="1:6" x14ac:dyDescent="0.3">
      <c r="A52" s="11" t="s">
        <v>30</v>
      </c>
      <c r="B52" s="60">
        <v>6589085.3706</v>
      </c>
      <c r="C52" s="60">
        <v>0</v>
      </c>
      <c r="D52" s="60">
        <v>6589085.3706</v>
      </c>
      <c r="E52" s="61">
        <v>0</v>
      </c>
      <c r="F52" s="62">
        <v>5</v>
      </c>
    </row>
    <row r="53" spans="1:6" x14ac:dyDescent="0.3">
      <c r="A53" s="11" t="s">
        <v>9</v>
      </c>
      <c r="B53" s="12">
        <v>533124240.60880017</v>
      </c>
      <c r="C53" s="12">
        <v>1600000</v>
      </c>
      <c r="D53" s="12">
        <v>531524240.60880017</v>
      </c>
      <c r="E53" s="23">
        <v>3.0011766078632688E-3</v>
      </c>
      <c r="F53" s="63">
        <v>161</v>
      </c>
    </row>
    <row r="54" spans="1:6" x14ac:dyDescent="0.3">
      <c r="B54"/>
      <c r="C54"/>
      <c r="D54"/>
      <c r="E54"/>
      <c r="F54"/>
    </row>
    <row r="55" spans="1:6" x14ac:dyDescent="0.3">
      <c r="B55"/>
      <c r="C55"/>
      <c r="D55"/>
      <c r="E55"/>
      <c r="F55"/>
    </row>
    <row r="56" spans="1:6" x14ac:dyDescent="0.3">
      <c r="B56" s="1"/>
      <c r="C56" s="1"/>
      <c r="D56" s="1"/>
      <c r="E56" s="25"/>
      <c r="F56"/>
    </row>
    <row r="57" spans="1:6" x14ac:dyDescent="0.3">
      <c r="B57" s="1"/>
      <c r="C57" s="1"/>
      <c r="D57" s="1"/>
      <c r="E57" s="25"/>
      <c r="F57"/>
    </row>
    <row r="58" spans="1:6" x14ac:dyDescent="0.3">
      <c r="B58" s="1"/>
      <c r="C58" s="1"/>
      <c r="D58" s="1"/>
      <c r="E58" s="25"/>
      <c r="F58"/>
    </row>
    <row r="59" spans="1:6" x14ac:dyDescent="0.3">
      <c r="B59" s="1"/>
      <c r="C59" s="1"/>
      <c r="D59" s="1"/>
      <c r="E59" s="25"/>
      <c r="F59"/>
    </row>
    <row r="60" spans="1:6" x14ac:dyDescent="0.3">
      <c r="B60" s="1"/>
      <c r="C60" s="1"/>
      <c r="D60" s="1"/>
      <c r="E60" s="25"/>
      <c r="F60"/>
    </row>
    <row r="61" spans="1:6" x14ac:dyDescent="0.3">
      <c r="B61" s="1"/>
      <c r="C61" s="1"/>
      <c r="D61" s="1"/>
      <c r="E61" s="25"/>
      <c r="F61"/>
    </row>
    <row r="62" spans="1:6" x14ac:dyDescent="0.3">
      <c r="B62" s="1"/>
      <c r="C62" s="1"/>
    </row>
    <row r="63" spans="1:6" x14ac:dyDescent="0.3">
      <c r="B63" s="1"/>
      <c r="C63" s="1"/>
    </row>
    <row r="64" spans="1:6" x14ac:dyDescent="0.3">
      <c r="B64" s="1"/>
      <c r="C64" s="1"/>
    </row>
    <row r="65" spans="2:3" x14ac:dyDescent="0.3">
      <c r="B65" s="1"/>
      <c r="C65" s="1"/>
    </row>
    <row r="66" spans="2:3" x14ac:dyDescent="0.3">
      <c r="B66" s="1"/>
      <c r="C66" s="1"/>
    </row>
    <row r="67" spans="2:3" x14ac:dyDescent="0.3">
      <c r="B67" s="1"/>
      <c r="C67" s="1"/>
    </row>
    <row r="68" spans="2:3" x14ac:dyDescent="0.3">
      <c r="B68" s="1"/>
      <c r="C68" s="1"/>
    </row>
    <row r="69" spans="2:3" x14ac:dyDescent="0.3">
      <c r="B69" s="1"/>
      <c r="C69" s="1"/>
    </row>
    <row r="70" spans="2:3" x14ac:dyDescent="0.3">
      <c r="B70" s="1"/>
      <c r="C70" s="1"/>
    </row>
    <row r="71" spans="2:3" x14ac:dyDescent="0.3">
      <c r="B71" s="1"/>
      <c r="C71" s="1"/>
    </row>
    <row r="72" spans="2:3" x14ac:dyDescent="0.3">
      <c r="B72" s="1"/>
      <c r="C72" s="1"/>
    </row>
    <row r="73" spans="2:3" x14ac:dyDescent="0.3">
      <c r="B73" s="1"/>
      <c r="C73" s="1"/>
    </row>
    <row r="74" spans="2:3" x14ac:dyDescent="0.3">
      <c r="B74" s="1"/>
      <c r="C74" s="1"/>
    </row>
    <row r="75" spans="2:3" x14ac:dyDescent="0.3">
      <c r="B75" s="1"/>
      <c r="C75" s="1"/>
    </row>
    <row r="76" spans="2:3" x14ac:dyDescent="0.3">
      <c r="B76" s="1"/>
      <c r="C76" s="1"/>
    </row>
    <row r="77" spans="2:3" x14ac:dyDescent="0.3">
      <c r="B77" s="1"/>
      <c r="C77" s="1"/>
    </row>
    <row r="78" spans="2:3" x14ac:dyDescent="0.3">
      <c r="B78" s="1"/>
      <c r="C78" s="1"/>
    </row>
    <row r="79" spans="2:3" x14ac:dyDescent="0.3">
      <c r="B79" s="1"/>
      <c r="C79" s="1"/>
    </row>
    <row r="80" spans="2:3" x14ac:dyDescent="0.3">
      <c r="B80" s="1"/>
      <c r="C80" s="1"/>
    </row>
    <row r="81" spans="2:3" x14ac:dyDescent="0.3">
      <c r="B81" s="1"/>
      <c r="C81" s="1"/>
    </row>
    <row r="82" spans="2:3" x14ac:dyDescent="0.3">
      <c r="B82" s="1"/>
      <c r="C82" s="1"/>
    </row>
    <row r="83" spans="2:3" x14ac:dyDescent="0.3">
      <c r="B83" s="1"/>
      <c r="C83" s="1"/>
    </row>
    <row r="84" spans="2:3" x14ac:dyDescent="0.3">
      <c r="B84" s="1"/>
      <c r="C84" s="1"/>
    </row>
    <row r="85" spans="2:3" x14ac:dyDescent="0.3">
      <c r="B85" s="1"/>
      <c r="C85" s="1"/>
    </row>
    <row r="86" spans="2:3" x14ac:dyDescent="0.3">
      <c r="B86" s="1"/>
      <c r="C86" s="1"/>
    </row>
    <row r="87" spans="2:3" x14ac:dyDescent="0.3">
      <c r="B87" s="1"/>
      <c r="C87" s="1"/>
    </row>
    <row r="88" spans="2:3" x14ac:dyDescent="0.3">
      <c r="B88" s="1"/>
      <c r="C88" s="1"/>
    </row>
    <row r="89" spans="2:3" x14ac:dyDescent="0.3">
      <c r="B89" s="1"/>
      <c r="C89" s="1"/>
    </row>
    <row r="90" spans="2:3" x14ac:dyDescent="0.3">
      <c r="B90" s="1"/>
      <c r="C90" s="1"/>
    </row>
    <row r="91" spans="2:3" x14ac:dyDescent="0.3">
      <c r="B91" s="1"/>
      <c r="C91" s="1"/>
    </row>
    <row r="92" spans="2:3" x14ac:dyDescent="0.3">
      <c r="B92" s="1"/>
      <c r="C92" s="1"/>
    </row>
    <row r="93" spans="2:3" x14ac:dyDescent="0.3">
      <c r="B93" s="1"/>
      <c r="C93" s="1"/>
    </row>
    <row r="94" spans="2:3" x14ac:dyDescent="0.3">
      <c r="B94" s="1"/>
      <c r="C94" s="1"/>
    </row>
    <row r="95" spans="2:3" x14ac:dyDescent="0.3">
      <c r="B95" s="1"/>
      <c r="C95" s="1"/>
    </row>
    <row r="96" spans="2:3" x14ac:dyDescent="0.3">
      <c r="B96" s="1"/>
      <c r="C96" s="1"/>
    </row>
    <row r="97" spans="2:3" x14ac:dyDescent="0.3">
      <c r="B97" s="1"/>
      <c r="C97" s="1"/>
    </row>
    <row r="98" spans="2:3" x14ac:dyDescent="0.3">
      <c r="B98" s="1"/>
      <c r="C98" s="1"/>
    </row>
    <row r="99" spans="2:3" x14ac:dyDescent="0.3">
      <c r="B99" s="1"/>
      <c r="C99" s="1"/>
    </row>
    <row r="100" spans="2:3" x14ac:dyDescent="0.3">
      <c r="B100" s="1"/>
      <c r="C100" s="1"/>
    </row>
    <row r="101" spans="2:3" x14ac:dyDescent="0.3">
      <c r="B101" s="1"/>
      <c r="C101" s="1"/>
    </row>
    <row r="102" spans="2:3" x14ac:dyDescent="0.3">
      <c r="B102" s="1"/>
      <c r="C102" s="1"/>
    </row>
    <row r="103" spans="2:3" x14ac:dyDescent="0.3">
      <c r="B103" s="1"/>
      <c r="C103" s="1"/>
    </row>
    <row r="104" spans="2:3" x14ac:dyDescent="0.3">
      <c r="B104" s="1"/>
      <c r="C104" s="1"/>
    </row>
    <row r="105" spans="2:3" x14ac:dyDescent="0.3">
      <c r="B105" s="1"/>
      <c r="C105" s="1"/>
    </row>
    <row r="106" spans="2:3" x14ac:dyDescent="0.3">
      <c r="B106" s="1"/>
      <c r="C106" s="1"/>
    </row>
    <row r="107" spans="2:3" x14ac:dyDescent="0.3">
      <c r="B107" s="1"/>
      <c r="C107" s="1"/>
    </row>
    <row r="108" spans="2:3" x14ac:dyDescent="0.3">
      <c r="B108" s="1"/>
      <c r="C108" s="1"/>
    </row>
    <row r="109" spans="2:3" x14ac:dyDescent="0.3">
      <c r="B109" s="1"/>
      <c r="C109" s="1"/>
    </row>
    <row r="110" spans="2:3" x14ac:dyDescent="0.3">
      <c r="B110" s="1"/>
      <c r="C110" s="1"/>
    </row>
    <row r="111" spans="2:3" x14ac:dyDescent="0.3">
      <c r="B111" s="1"/>
      <c r="C111" s="1"/>
    </row>
    <row r="112" spans="2:3" x14ac:dyDescent="0.3">
      <c r="B112" s="1"/>
      <c r="C112" s="1"/>
    </row>
    <row r="113" spans="2:3" x14ac:dyDescent="0.3">
      <c r="B113" s="1"/>
      <c r="C113" s="1"/>
    </row>
    <row r="114" spans="2:3" x14ac:dyDescent="0.3">
      <c r="B114" s="1"/>
      <c r="C114" s="1"/>
    </row>
    <row r="115" spans="2:3" x14ac:dyDescent="0.3">
      <c r="B115" s="1"/>
      <c r="C115" s="1"/>
    </row>
    <row r="116" spans="2:3" x14ac:dyDescent="0.3">
      <c r="B116" s="1"/>
      <c r="C116" s="1"/>
    </row>
    <row r="117" spans="2:3" x14ac:dyDescent="0.3">
      <c r="B117" s="1"/>
      <c r="C117" s="1"/>
    </row>
    <row r="118" spans="2:3" x14ac:dyDescent="0.3">
      <c r="B118" s="1"/>
      <c r="C118" s="1"/>
    </row>
    <row r="119" spans="2:3" x14ac:dyDescent="0.3">
      <c r="B119" s="1"/>
      <c r="C119" s="1"/>
    </row>
    <row r="120" spans="2:3" x14ac:dyDescent="0.3">
      <c r="B120" s="1"/>
      <c r="C120" s="1"/>
    </row>
    <row r="121" spans="2:3" x14ac:dyDescent="0.3">
      <c r="B121" s="1"/>
      <c r="C121" s="1"/>
    </row>
    <row r="122" spans="2:3" x14ac:dyDescent="0.3">
      <c r="B122" s="1"/>
      <c r="C122" s="1"/>
    </row>
  </sheetData>
  <pageMargins left="0.7" right="0.7" top="1.02" bottom="0.75" header="0.3" footer="0.3"/>
  <pageSetup scale="77" orientation="portrait" r:id="rId2"/>
  <headerFooter>
    <oddHeader>&amp;LDivision Local Assistance&amp;C&amp;"-,Bold"&amp;14Highway Bridge Program (HBP)
Summary of FFY 25/26 Programmed Projects</oddHeader>
    <oddFooter>&amp;Lhttps://dot.ca.gov/programs/local-assistance/fed-and-state-programs/highway-bridge-program&amp;RLast Updated 11/03/2025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G140"/>
  <sheetViews>
    <sheetView view="pageLayout" zoomScaleNormal="100" workbookViewId="0">
      <selection activeCell="D52" sqref="D52"/>
    </sheetView>
  </sheetViews>
  <sheetFormatPr defaultColWidth="9.296875" defaultRowHeight="13" x14ac:dyDescent="0.3"/>
  <cols>
    <col min="1" max="1" width="49.19921875" bestFit="1" customWidth="1"/>
    <col min="2" max="2" width="16.5" style="32" customWidth="1"/>
    <col min="3" max="3" width="15.5" style="2" customWidth="1"/>
    <col min="4" max="4" width="27.5" style="6" bestFit="1" customWidth="1"/>
    <col min="5" max="5" width="10.796875" style="21" customWidth="1"/>
    <col min="6" max="6" width="9.5" style="5" customWidth="1"/>
    <col min="7" max="7" width="9.296875" style="4"/>
  </cols>
  <sheetData>
    <row r="1" spans="1:7" s="16" customFormat="1" ht="26" x14ac:dyDescent="0.3">
      <c r="A1" s="22" t="s">
        <v>28</v>
      </c>
      <c r="B1" s="35" t="s">
        <v>60</v>
      </c>
      <c r="C1" s="17" t="s">
        <v>26</v>
      </c>
      <c r="D1" s="18" t="s">
        <v>11</v>
      </c>
      <c r="E1" s="20" t="s">
        <v>22</v>
      </c>
      <c r="F1" s="19" t="s">
        <v>18</v>
      </c>
      <c r="G1" s="15"/>
    </row>
    <row r="2" spans="1:7" s="16" customFormat="1" ht="1.5" customHeight="1" x14ac:dyDescent="0.3">
      <c r="A2" s="14"/>
      <c r="B2" s="31"/>
      <c r="C2" s="17"/>
      <c r="D2" s="18"/>
      <c r="E2" s="20"/>
      <c r="F2" s="19"/>
      <c r="G2" s="15"/>
    </row>
    <row r="3" spans="1:7" s="8" customFormat="1" ht="0.75" hidden="1" customHeight="1" x14ac:dyDescent="0.3">
      <c r="A3" s="13"/>
      <c r="B3" s="34" t="s">
        <v>70</v>
      </c>
      <c r="C3" s="28" t="s">
        <v>26</v>
      </c>
      <c r="D3" s="28" t="s">
        <v>11</v>
      </c>
      <c r="E3" s="28" t="s">
        <v>27</v>
      </c>
      <c r="F3" s="33" t="s">
        <v>29</v>
      </c>
      <c r="G3"/>
    </row>
    <row r="4" spans="1:7" x14ac:dyDescent="0.3">
      <c r="A4" s="9" t="s">
        <v>19</v>
      </c>
      <c r="B4" s="59"/>
      <c r="C4" s="60"/>
      <c r="D4" s="60"/>
      <c r="E4" s="61"/>
      <c r="F4" s="62"/>
      <c r="G4"/>
    </row>
    <row r="5" spans="1:7" x14ac:dyDescent="0.3">
      <c r="A5" s="10" t="s">
        <v>31</v>
      </c>
      <c r="B5" s="60">
        <v>15604939.199999999</v>
      </c>
      <c r="C5" s="60">
        <v>0</v>
      </c>
      <c r="D5" s="60">
        <v>15604939.199999999</v>
      </c>
      <c r="E5" s="61">
        <v>0</v>
      </c>
      <c r="F5" s="62">
        <v>10</v>
      </c>
      <c r="G5"/>
    </row>
    <row r="6" spans="1:7" x14ac:dyDescent="0.3">
      <c r="A6" s="9" t="s">
        <v>30</v>
      </c>
      <c r="B6" s="60">
        <v>15604939.199999999</v>
      </c>
      <c r="C6" s="60">
        <v>0</v>
      </c>
      <c r="D6" s="60">
        <v>15604939.199999999</v>
      </c>
      <c r="E6" s="61">
        <v>0</v>
      </c>
      <c r="F6" s="62">
        <v>10</v>
      </c>
      <c r="G6"/>
    </row>
    <row r="7" spans="1:7" x14ac:dyDescent="0.3">
      <c r="A7" s="9" t="s">
        <v>32</v>
      </c>
      <c r="B7" s="59"/>
      <c r="C7" s="60"/>
      <c r="D7" s="60"/>
      <c r="E7" s="61"/>
      <c r="F7" s="62"/>
      <c r="G7"/>
    </row>
    <row r="8" spans="1:7" x14ac:dyDescent="0.3">
      <c r="A8" s="10" t="s">
        <v>31</v>
      </c>
      <c r="B8" s="60">
        <v>5392000</v>
      </c>
      <c r="C8" s="60">
        <v>0</v>
      </c>
      <c r="D8" s="60">
        <v>5392000</v>
      </c>
      <c r="E8" s="61">
        <v>0</v>
      </c>
      <c r="F8" s="62">
        <v>2</v>
      </c>
      <c r="G8"/>
    </row>
    <row r="9" spans="1:7" x14ac:dyDescent="0.3">
      <c r="A9" s="9" t="s">
        <v>30</v>
      </c>
      <c r="B9" s="60">
        <v>5392000</v>
      </c>
      <c r="C9" s="60">
        <v>0</v>
      </c>
      <c r="D9" s="60">
        <v>5392000</v>
      </c>
      <c r="E9" s="61">
        <v>0</v>
      </c>
      <c r="F9" s="62">
        <v>2</v>
      </c>
      <c r="G9"/>
    </row>
    <row r="10" spans="1:7" x14ac:dyDescent="0.3">
      <c r="A10" s="9" t="s">
        <v>34</v>
      </c>
      <c r="B10" s="59"/>
      <c r="C10" s="60"/>
      <c r="D10" s="60"/>
      <c r="E10" s="61"/>
      <c r="F10" s="62"/>
      <c r="G10"/>
    </row>
    <row r="11" spans="1:7" x14ac:dyDescent="0.3">
      <c r="A11" s="10" t="s">
        <v>35</v>
      </c>
      <c r="B11" s="60">
        <v>32968946.723900001</v>
      </c>
      <c r="C11" s="60">
        <v>0</v>
      </c>
      <c r="D11" s="60">
        <v>32968946.723900001</v>
      </c>
      <c r="E11" s="61">
        <v>0</v>
      </c>
      <c r="F11" s="62">
        <v>8</v>
      </c>
      <c r="G11"/>
    </row>
    <row r="12" spans="1:7" x14ac:dyDescent="0.3">
      <c r="A12" s="10" t="s">
        <v>31</v>
      </c>
      <c r="B12" s="60">
        <v>3809855</v>
      </c>
      <c r="C12" s="60">
        <v>0</v>
      </c>
      <c r="D12" s="60">
        <v>3809855</v>
      </c>
      <c r="E12" s="61">
        <v>0</v>
      </c>
      <c r="F12" s="62">
        <v>2</v>
      </c>
      <c r="G12"/>
    </row>
    <row r="13" spans="1:7" x14ac:dyDescent="0.3">
      <c r="A13" s="10" t="s">
        <v>61</v>
      </c>
      <c r="B13" s="60">
        <v>150000</v>
      </c>
      <c r="C13" s="60">
        <v>0</v>
      </c>
      <c r="D13" s="60">
        <v>150000</v>
      </c>
      <c r="E13" s="61">
        <v>0</v>
      </c>
      <c r="F13" s="62">
        <v>1</v>
      </c>
      <c r="G13"/>
    </row>
    <row r="14" spans="1:7" x14ac:dyDescent="0.3">
      <c r="A14" s="9" t="s">
        <v>30</v>
      </c>
      <c r="B14" s="60">
        <v>36928801.723900005</v>
      </c>
      <c r="C14" s="60">
        <v>0</v>
      </c>
      <c r="D14" s="60">
        <v>36928801.723900005</v>
      </c>
      <c r="E14" s="61">
        <v>0</v>
      </c>
      <c r="F14" s="62">
        <v>11</v>
      </c>
      <c r="G14"/>
    </row>
    <row r="15" spans="1:7" x14ac:dyDescent="0.3">
      <c r="A15" s="9" t="s">
        <v>36</v>
      </c>
      <c r="B15" s="59"/>
      <c r="C15" s="60"/>
      <c r="D15" s="60"/>
      <c r="E15" s="61"/>
      <c r="F15" s="62"/>
      <c r="G15"/>
    </row>
    <row r="16" spans="1:7" x14ac:dyDescent="0.3">
      <c r="A16" s="10" t="s">
        <v>37</v>
      </c>
      <c r="B16" s="60">
        <v>13137821.6</v>
      </c>
      <c r="C16" s="60">
        <v>0</v>
      </c>
      <c r="D16" s="60">
        <v>13137821.6</v>
      </c>
      <c r="E16" s="61">
        <v>0</v>
      </c>
      <c r="F16" s="62">
        <v>5</v>
      </c>
      <c r="G16"/>
    </row>
    <row r="17" spans="1:7" x14ac:dyDescent="0.3">
      <c r="A17" s="9" t="s">
        <v>30</v>
      </c>
      <c r="B17" s="60">
        <v>13137821.6</v>
      </c>
      <c r="C17" s="60">
        <v>0</v>
      </c>
      <c r="D17" s="60">
        <v>13137821.6</v>
      </c>
      <c r="E17" s="61">
        <v>0</v>
      </c>
      <c r="F17" s="62">
        <v>5</v>
      </c>
      <c r="G17"/>
    </row>
    <row r="18" spans="1:7" s="4" customFormat="1" x14ac:dyDescent="0.3">
      <c r="A18" s="9" t="s">
        <v>38</v>
      </c>
      <c r="B18" s="59"/>
      <c r="C18" s="60"/>
      <c r="D18" s="60"/>
      <c r="E18" s="61"/>
      <c r="F18" s="62"/>
      <c r="G18"/>
    </row>
    <row r="19" spans="1:7" s="4" customFormat="1" x14ac:dyDescent="0.3">
      <c r="A19" s="10" t="s">
        <v>39</v>
      </c>
      <c r="B19" s="60">
        <v>8978750</v>
      </c>
      <c r="C19" s="60">
        <v>0</v>
      </c>
      <c r="D19" s="60">
        <v>8978750</v>
      </c>
      <c r="E19" s="61">
        <v>0</v>
      </c>
      <c r="F19" s="62">
        <v>3</v>
      </c>
      <c r="G19"/>
    </row>
    <row r="20" spans="1:7" s="4" customFormat="1" x14ac:dyDescent="0.3">
      <c r="A20" s="10" t="s">
        <v>40</v>
      </c>
      <c r="B20" s="60">
        <v>1134175</v>
      </c>
      <c r="C20" s="60">
        <v>0</v>
      </c>
      <c r="D20" s="60">
        <v>1134175</v>
      </c>
      <c r="E20" s="61">
        <v>0</v>
      </c>
      <c r="F20" s="62">
        <v>1</v>
      </c>
      <c r="G20"/>
    </row>
    <row r="21" spans="1:7" s="4" customFormat="1" x14ac:dyDescent="0.3">
      <c r="A21" s="10" t="s">
        <v>41</v>
      </c>
      <c r="B21" s="60">
        <v>2122900</v>
      </c>
      <c r="C21" s="60">
        <v>0</v>
      </c>
      <c r="D21" s="60">
        <v>2122900</v>
      </c>
      <c r="E21" s="61">
        <v>0</v>
      </c>
      <c r="F21" s="62">
        <v>3</v>
      </c>
      <c r="G21"/>
    </row>
    <row r="22" spans="1:7" s="4" customFormat="1" x14ac:dyDescent="0.3">
      <c r="A22" s="9" t="s">
        <v>30</v>
      </c>
      <c r="B22" s="60">
        <v>12235825</v>
      </c>
      <c r="C22" s="60">
        <v>0</v>
      </c>
      <c r="D22" s="60">
        <v>12235825</v>
      </c>
      <c r="E22" s="61">
        <v>0</v>
      </c>
      <c r="F22" s="62">
        <v>7</v>
      </c>
      <c r="G22"/>
    </row>
    <row r="23" spans="1:7" s="4" customFormat="1" x14ac:dyDescent="0.3">
      <c r="A23" s="9" t="s">
        <v>42</v>
      </c>
      <c r="B23" s="59"/>
      <c r="C23" s="60"/>
      <c r="D23" s="60"/>
      <c r="E23" s="61"/>
      <c r="F23" s="62"/>
      <c r="G23"/>
    </row>
    <row r="24" spans="1:7" s="4" customFormat="1" x14ac:dyDescent="0.3">
      <c r="A24" s="10" t="s">
        <v>43</v>
      </c>
      <c r="B24" s="60">
        <v>25000</v>
      </c>
      <c r="C24" s="60">
        <v>0</v>
      </c>
      <c r="D24" s="60">
        <v>25000</v>
      </c>
      <c r="E24" s="61">
        <v>0</v>
      </c>
      <c r="F24" s="62">
        <v>1</v>
      </c>
      <c r="G24"/>
    </row>
    <row r="25" spans="1:7" s="4" customFormat="1" x14ac:dyDescent="0.3">
      <c r="A25" s="10" t="s">
        <v>44</v>
      </c>
      <c r="B25" s="60">
        <v>495768</v>
      </c>
      <c r="C25" s="60">
        <v>0</v>
      </c>
      <c r="D25" s="60">
        <v>495768</v>
      </c>
      <c r="E25" s="61">
        <v>0</v>
      </c>
      <c r="F25" s="62">
        <v>1</v>
      </c>
      <c r="G25"/>
    </row>
    <row r="26" spans="1:7" s="4" customFormat="1" x14ac:dyDescent="0.3">
      <c r="A26" s="10" t="s">
        <v>45</v>
      </c>
      <c r="B26" s="60">
        <v>4018930.5</v>
      </c>
      <c r="C26" s="60">
        <v>0</v>
      </c>
      <c r="D26" s="60">
        <v>4018930.5</v>
      </c>
      <c r="E26" s="61">
        <v>0</v>
      </c>
      <c r="F26" s="62">
        <v>2</v>
      </c>
      <c r="G26"/>
    </row>
    <row r="27" spans="1:7" s="4" customFormat="1" x14ac:dyDescent="0.3">
      <c r="A27" s="10" t="s">
        <v>69</v>
      </c>
      <c r="B27" s="60">
        <v>100038.9</v>
      </c>
      <c r="C27" s="60"/>
      <c r="D27" s="60">
        <v>100038.9</v>
      </c>
      <c r="E27" s="61">
        <v>0</v>
      </c>
      <c r="F27" s="62">
        <v>1</v>
      </c>
      <c r="G27"/>
    </row>
    <row r="28" spans="1:7" s="4" customFormat="1" x14ac:dyDescent="0.3">
      <c r="A28" s="9" t="s">
        <v>30</v>
      </c>
      <c r="B28" s="60">
        <v>4639737.4000000004</v>
      </c>
      <c r="C28" s="60">
        <v>0</v>
      </c>
      <c r="D28" s="60">
        <v>4639737.4000000004</v>
      </c>
      <c r="E28" s="61">
        <v>0</v>
      </c>
      <c r="F28" s="62">
        <v>5</v>
      </c>
      <c r="G28"/>
    </row>
    <row r="29" spans="1:7" s="4" customFormat="1" x14ac:dyDescent="0.3">
      <c r="A29" s="9" t="s">
        <v>46</v>
      </c>
      <c r="B29" s="59"/>
      <c r="C29" s="60"/>
      <c r="D29" s="60"/>
      <c r="E29" s="61"/>
      <c r="F29" s="62"/>
      <c r="G29"/>
    </row>
    <row r="30" spans="1:7" s="4" customFormat="1" x14ac:dyDescent="0.3">
      <c r="A30" s="10" t="s">
        <v>47</v>
      </c>
      <c r="B30" s="60">
        <v>8686530.6999999993</v>
      </c>
      <c r="C30" s="60">
        <v>0</v>
      </c>
      <c r="D30" s="60">
        <v>8686530.6999999993</v>
      </c>
      <c r="E30" s="61">
        <v>0</v>
      </c>
      <c r="F30" s="62">
        <v>3</v>
      </c>
      <c r="G30"/>
    </row>
    <row r="31" spans="1:7" s="4" customFormat="1" x14ac:dyDescent="0.3">
      <c r="A31" s="9" t="s">
        <v>30</v>
      </c>
      <c r="B31" s="60">
        <v>8686530.6999999993</v>
      </c>
      <c r="C31" s="60">
        <v>0</v>
      </c>
      <c r="D31" s="60">
        <v>8686530.6999999993</v>
      </c>
      <c r="E31" s="61">
        <v>0</v>
      </c>
      <c r="F31" s="62">
        <v>3</v>
      </c>
      <c r="G31"/>
    </row>
    <row r="32" spans="1:7" s="4" customFormat="1" x14ac:dyDescent="0.3">
      <c r="A32" s="9" t="s">
        <v>48</v>
      </c>
      <c r="B32" s="59"/>
      <c r="C32" s="60"/>
      <c r="D32" s="60"/>
      <c r="E32" s="61"/>
      <c r="F32" s="62"/>
      <c r="G32"/>
    </row>
    <row r="33" spans="1:7" s="4" customFormat="1" x14ac:dyDescent="0.3">
      <c r="A33" s="10" t="s">
        <v>49</v>
      </c>
      <c r="B33" s="60">
        <v>734060</v>
      </c>
      <c r="C33" s="60">
        <v>0</v>
      </c>
      <c r="D33" s="60">
        <v>734060</v>
      </c>
      <c r="E33" s="61">
        <v>0</v>
      </c>
      <c r="F33" s="62">
        <v>3</v>
      </c>
      <c r="G33"/>
    </row>
    <row r="34" spans="1:7" s="4" customFormat="1" x14ac:dyDescent="0.3">
      <c r="A34" s="9" t="s">
        <v>30</v>
      </c>
      <c r="B34" s="60">
        <v>734060</v>
      </c>
      <c r="C34" s="60">
        <v>0</v>
      </c>
      <c r="D34" s="60">
        <v>734060</v>
      </c>
      <c r="E34" s="61">
        <v>0</v>
      </c>
      <c r="F34" s="62">
        <v>3</v>
      </c>
      <c r="G34"/>
    </row>
    <row r="35" spans="1:7" s="4" customFormat="1" x14ac:dyDescent="0.3">
      <c r="A35" s="9" t="s">
        <v>64</v>
      </c>
      <c r="B35" s="59"/>
      <c r="C35" s="60"/>
      <c r="D35" s="60"/>
      <c r="E35" s="61"/>
      <c r="F35" s="62"/>
      <c r="G35"/>
    </row>
    <row r="36" spans="1:7" s="4" customFormat="1" x14ac:dyDescent="0.3">
      <c r="A36" s="10" t="s">
        <v>31</v>
      </c>
      <c r="B36" s="60">
        <v>2450000</v>
      </c>
      <c r="C36" s="60">
        <v>0</v>
      </c>
      <c r="D36" s="60">
        <v>2450000</v>
      </c>
      <c r="E36" s="61">
        <v>0</v>
      </c>
      <c r="F36" s="62">
        <v>1</v>
      </c>
      <c r="G36"/>
    </row>
    <row r="37" spans="1:7" s="4" customFormat="1" x14ac:dyDescent="0.3">
      <c r="A37" s="9" t="s">
        <v>30</v>
      </c>
      <c r="B37" s="60">
        <v>2450000</v>
      </c>
      <c r="C37" s="60">
        <v>0</v>
      </c>
      <c r="D37" s="60">
        <v>2450000</v>
      </c>
      <c r="E37" s="61">
        <v>0</v>
      </c>
      <c r="F37" s="62">
        <v>1</v>
      </c>
      <c r="G37"/>
    </row>
    <row r="38" spans="1:7" s="4" customFormat="1" x14ac:dyDescent="0.3">
      <c r="A38" s="9" t="s">
        <v>51</v>
      </c>
      <c r="B38" s="59"/>
      <c r="C38" s="60"/>
      <c r="D38" s="60"/>
      <c r="E38" s="61"/>
      <c r="F38" s="62"/>
      <c r="G38"/>
    </row>
    <row r="39" spans="1:7" s="4" customFormat="1" x14ac:dyDescent="0.3">
      <c r="A39" s="10" t="s">
        <v>31</v>
      </c>
      <c r="B39" s="60">
        <v>9196819</v>
      </c>
      <c r="C39" s="60">
        <v>0</v>
      </c>
      <c r="D39" s="60">
        <v>9196819</v>
      </c>
      <c r="E39" s="61">
        <v>0</v>
      </c>
      <c r="F39" s="62">
        <v>6</v>
      </c>
      <c r="G39"/>
    </row>
    <row r="40" spans="1:7" s="4" customFormat="1" x14ac:dyDescent="0.3">
      <c r="A40" s="10" t="s">
        <v>52</v>
      </c>
      <c r="B40" s="60">
        <v>3645029.9</v>
      </c>
      <c r="C40" s="60">
        <v>0</v>
      </c>
      <c r="D40" s="60">
        <v>3645029.9</v>
      </c>
      <c r="E40" s="61">
        <v>0</v>
      </c>
      <c r="F40" s="62">
        <v>3</v>
      </c>
      <c r="G40"/>
    </row>
    <row r="41" spans="1:7" s="4" customFormat="1" x14ac:dyDescent="0.3">
      <c r="A41" s="10" t="s">
        <v>53</v>
      </c>
      <c r="B41" s="60">
        <v>14715000</v>
      </c>
      <c r="C41" s="60">
        <v>0</v>
      </c>
      <c r="D41" s="60">
        <v>14715000</v>
      </c>
      <c r="E41" s="61">
        <v>0</v>
      </c>
      <c r="F41" s="62">
        <v>4</v>
      </c>
      <c r="G41"/>
    </row>
    <row r="42" spans="1:7" s="4" customFormat="1" x14ac:dyDescent="0.3">
      <c r="A42" s="10" t="s">
        <v>58</v>
      </c>
      <c r="B42" s="60">
        <v>6720500</v>
      </c>
      <c r="C42" s="60">
        <v>0</v>
      </c>
      <c r="D42" s="60">
        <v>6720500</v>
      </c>
      <c r="E42" s="61">
        <v>0</v>
      </c>
      <c r="F42" s="62">
        <v>6</v>
      </c>
      <c r="G42"/>
    </row>
    <row r="43" spans="1:7" s="4" customFormat="1" x14ac:dyDescent="0.3">
      <c r="A43" s="9" t="s">
        <v>30</v>
      </c>
      <c r="B43" s="60">
        <v>34277348.899999999</v>
      </c>
      <c r="C43" s="60">
        <v>0</v>
      </c>
      <c r="D43" s="60">
        <v>34277348.899999999</v>
      </c>
      <c r="E43" s="61">
        <v>0</v>
      </c>
      <c r="F43" s="62">
        <v>19</v>
      </c>
      <c r="G43"/>
    </row>
    <row r="44" spans="1:7" s="4" customFormat="1" x14ac:dyDescent="0.3">
      <c r="A44" s="9" t="s">
        <v>54</v>
      </c>
      <c r="B44" s="59"/>
      <c r="C44" s="60"/>
      <c r="D44" s="60"/>
      <c r="E44" s="61"/>
      <c r="F44" s="62"/>
      <c r="G44"/>
    </row>
    <row r="45" spans="1:7" s="4" customFormat="1" x14ac:dyDescent="0.3">
      <c r="A45" s="10" t="s">
        <v>55</v>
      </c>
      <c r="B45" s="60">
        <v>60000</v>
      </c>
      <c r="C45" s="60">
        <v>0</v>
      </c>
      <c r="D45" s="60">
        <v>60000</v>
      </c>
      <c r="E45" s="61">
        <v>0</v>
      </c>
      <c r="F45" s="62">
        <v>1</v>
      </c>
    </row>
    <row r="46" spans="1:7" s="4" customFormat="1" x14ac:dyDescent="0.3">
      <c r="A46" s="9" t="s">
        <v>30</v>
      </c>
      <c r="B46" s="60">
        <v>60000</v>
      </c>
      <c r="C46" s="60">
        <v>0</v>
      </c>
      <c r="D46" s="60">
        <v>60000</v>
      </c>
      <c r="E46" s="61">
        <v>0</v>
      </c>
      <c r="F46" s="62">
        <v>1</v>
      </c>
    </row>
    <row r="47" spans="1:7" s="4" customFormat="1" x14ac:dyDescent="0.3">
      <c r="A47" s="9" t="s">
        <v>56</v>
      </c>
      <c r="B47" s="59"/>
      <c r="C47" s="60"/>
      <c r="D47" s="60"/>
      <c r="E47" s="61"/>
      <c r="F47" s="62"/>
    </row>
    <row r="48" spans="1:7" s="4" customFormat="1" x14ac:dyDescent="0.3">
      <c r="A48" s="10" t="s">
        <v>57</v>
      </c>
      <c r="B48" s="60">
        <v>2860200</v>
      </c>
      <c r="C48" s="60">
        <v>0</v>
      </c>
      <c r="D48" s="60">
        <v>2860200</v>
      </c>
      <c r="E48" s="61">
        <v>0</v>
      </c>
      <c r="F48" s="62">
        <v>2</v>
      </c>
    </row>
    <row r="49" spans="1:6" s="4" customFormat="1" x14ac:dyDescent="0.3">
      <c r="A49" s="9" t="s">
        <v>30</v>
      </c>
      <c r="B49" s="60">
        <v>2860200</v>
      </c>
      <c r="C49" s="60">
        <v>0</v>
      </c>
      <c r="D49" s="60">
        <v>2860200</v>
      </c>
      <c r="E49" s="61">
        <v>0</v>
      </c>
      <c r="F49" s="62">
        <v>2</v>
      </c>
    </row>
    <row r="50" spans="1:6" s="4" customFormat="1" x14ac:dyDescent="0.3">
      <c r="A50" s="11" t="s">
        <v>9</v>
      </c>
      <c r="B50" s="12">
        <v>137007264.52390003</v>
      </c>
      <c r="C50" s="12">
        <v>0</v>
      </c>
      <c r="D50" s="12">
        <v>137007264.52390003</v>
      </c>
      <c r="E50" s="23">
        <v>0</v>
      </c>
      <c r="F50" s="63">
        <v>69</v>
      </c>
    </row>
    <row r="51" spans="1:6" s="4" customFormat="1" x14ac:dyDescent="0.3">
      <c r="A51"/>
      <c r="B51"/>
      <c r="C51"/>
      <c r="D51"/>
      <c r="E51"/>
      <c r="F51"/>
    </row>
    <row r="52" spans="1:6" s="4" customFormat="1" x14ac:dyDescent="0.3">
      <c r="A52"/>
      <c r="B52"/>
      <c r="C52"/>
      <c r="D52"/>
      <c r="E52"/>
      <c r="F52"/>
    </row>
    <row r="53" spans="1:6" s="4" customFormat="1" x14ac:dyDescent="0.3">
      <c r="A53"/>
      <c r="B53"/>
      <c r="C53"/>
      <c r="D53"/>
      <c r="E53"/>
      <c r="F53"/>
    </row>
    <row r="54" spans="1:6" s="4" customFormat="1" x14ac:dyDescent="0.3">
      <c r="A54"/>
      <c r="B54"/>
      <c r="C54"/>
      <c r="D54"/>
      <c r="E54"/>
      <c r="F54"/>
    </row>
    <row r="55" spans="1:6" s="4" customFormat="1" x14ac:dyDescent="0.3">
      <c r="A55"/>
      <c r="B55"/>
      <c r="C55"/>
      <c r="D55"/>
      <c r="E55"/>
      <c r="F55"/>
    </row>
    <row r="56" spans="1:6" s="4" customFormat="1" x14ac:dyDescent="0.3">
      <c r="A56"/>
      <c r="B56"/>
      <c r="C56"/>
      <c r="D56"/>
      <c r="E56"/>
      <c r="F56"/>
    </row>
    <row r="57" spans="1:6" s="4" customFormat="1" x14ac:dyDescent="0.3">
      <c r="A57"/>
      <c r="B57"/>
      <c r="C57"/>
      <c r="D57"/>
      <c r="E57"/>
      <c r="F57"/>
    </row>
    <row r="58" spans="1:6" s="4" customFormat="1" x14ac:dyDescent="0.3">
      <c r="A58"/>
      <c r="B58"/>
      <c r="C58"/>
      <c r="D58"/>
      <c r="E58"/>
      <c r="F58"/>
    </row>
    <row r="59" spans="1:6" s="4" customFormat="1" x14ac:dyDescent="0.3">
      <c r="A59"/>
      <c r="B59"/>
      <c r="C59"/>
      <c r="D59"/>
      <c r="E59"/>
      <c r="F59"/>
    </row>
    <row r="60" spans="1:6" s="4" customFormat="1" x14ac:dyDescent="0.3">
      <c r="A60"/>
      <c r="B60"/>
      <c r="C60"/>
      <c r="D60"/>
      <c r="E60"/>
      <c r="F60"/>
    </row>
    <row r="61" spans="1:6" s="4" customFormat="1" x14ac:dyDescent="0.3">
      <c r="A61"/>
      <c r="B61"/>
      <c r="C61"/>
      <c r="D61"/>
      <c r="E61"/>
      <c r="F61"/>
    </row>
    <row r="62" spans="1:6" s="4" customFormat="1" x14ac:dyDescent="0.3">
      <c r="A62"/>
      <c r="B62"/>
      <c r="C62"/>
      <c r="D62"/>
      <c r="E62"/>
      <c r="F62"/>
    </row>
    <row r="63" spans="1:6" s="4" customFormat="1" x14ac:dyDescent="0.3">
      <c r="A63"/>
      <c r="B63"/>
      <c r="C63"/>
      <c r="D63"/>
      <c r="E63"/>
      <c r="F63" s="5"/>
    </row>
    <row r="64" spans="1:6" s="4" customFormat="1" x14ac:dyDescent="0.3">
      <c r="A64"/>
      <c r="B64"/>
      <c r="C64"/>
      <c r="D64"/>
      <c r="E64"/>
      <c r="F64" s="5"/>
    </row>
    <row r="65" spans="1:7" s="4" customFormat="1" x14ac:dyDescent="0.3">
      <c r="A65"/>
      <c r="B65"/>
      <c r="C65"/>
      <c r="D65"/>
      <c r="E65"/>
      <c r="F65" s="5"/>
    </row>
    <row r="66" spans="1:7" s="6" customFormat="1" x14ac:dyDescent="0.3">
      <c r="A66"/>
      <c r="B66"/>
      <c r="C66"/>
      <c r="D66"/>
      <c r="E66"/>
      <c r="F66" s="5"/>
      <c r="G66" s="4"/>
    </row>
    <row r="67" spans="1:7" s="6" customFormat="1" x14ac:dyDescent="0.3">
      <c r="A67"/>
      <c r="B67"/>
      <c r="C67"/>
      <c r="D67"/>
      <c r="E67"/>
      <c r="F67" s="5"/>
      <c r="G67" s="4"/>
    </row>
    <row r="68" spans="1:7" s="6" customFormat="1" x14ac:dyDescent="0.3">
      <c r="A68"/>
      <c r="B68"/>
      <c r="C68"/>
      <c r="D68"/>
      <c r="E68"/>
      <c r="F68" s="5"/>
      <c r="G68" s="4"/>
    </row>
    <row r="69" spans="1:7" s="6" customFormat="1" x14ac:dyDescent="0.3">
      <c r="A69"/>
      <c r="B69"/>
      <c r="C69"/>
      <c r="D69"/>
      <c r="E69"/>
      <c r="F69" s="5"/>
      <c r="G69" s="4"/>
    </row>
    <row r="70" spans="1:7" s="6" customFormat="1" x14ac:dyDescent="0.3">
      <c r="A70"/>
      <c r="B70"/>
      <c r="C70"/>
      <c r="D70"/>
      <c r="E70"/>
      <c r="F70" s="5"/>
      <c r="G70" s="4"/>
    </row>
    <row r="71" spans="1:7" s="6" customFormat="1" x14ac:dyDescent="0.3">
      <c r="A71"/>
      <c r="B71"/>
      <c r="C71"/>
      <c r="D71"/>
      <c r="E71"/>
      <c r="F71" s="5"/>
      <c r="G71" s="4"/>
    </row>
    <row r="72" spans="1:7" s="6" customFormat="1" x14ac:dyDescent="0.3">
      <c r="A72"/>
      <c r="B72"/>
      <c r="C72"/>
      <c r="D72"/>
      <c r="E72"/>
      <c r="F72" s="5"/>
      <c r="G72" s="4"/>
    </row>
    <row r="73" spans="1:7" s="6" customFormat="1" x14ac:dyDescent="0.3">
      <c r="A73"/>
      <c r="B73"/>
      <c r="C73"/>
      <c r="D73"/>
      <c r="E73"/>
      <c r="F73" s="5"/>
      <c r="G73" s="4"/>
    </row>
    <row r="74" spans="1:7" s="6" customFormat="1" x14ac:dyDescent="0.3">
      <c r="A74"/>
      <c r="B74"/>
      <c r="C74"/>
      <c r="D74"/>
      <c r="E74"/>
      <c r="F74" s="5"/>
      <c r="G74" s="4"/>
    </row>
    <row r="75" spans="1:7" s="6" customFormat="1" x14ac:dyDescent="0.3">
      <c r="A75"/>
      <c r="B75"/>
      <c r="C75"/>
      <c r="D75"/>
      <c r="E75"/>
      <c r="F75" s="5"/>
      <c r="G75" s="4"/>
    </row>
    <row r="76" spans="1:7" s="6" customFormat="1" x14ac:dyDescent="0.3">
      <c r="A76"/>
      <c r="B76"/>
      <c r="C76"/>
      <c r="D76"/>
      <c r="E76"/>
      <c r="F76" s="5"/>
      <c r="G76" s="4"/>
    </row>
    <row r="77" spans="1:7" s="6" customFormat="1" x14ac:dyDescent="0.3">
      <c r="A77"/>
      <c r="B77"/>
      <c r="C77"/>
      <c r="D77"/>
      <c r="E77"/>
      <c r="F77" s="5"/>
      <c r="G77" s="4"/>
    </row>
    <row r="78" spans="1:7" s="6" customFormat="1" x14ac:dyDescent="0.3">
      <c r="A78"/>
      <c r="B78"/>
      <c r="C78"/>
      <c r="D78"/>
      <c r="E78"/>
      <c r="F78" s="5"/>
      <c r="G78" s="4"/>
    </row>
    <row r="79" spans="1:7" s="6" customFormat="1" x14ac:dyDescent="0.3">
      <c r="A79"/>
      <c r="B79"/>
      <c r="C79"/>
      <c r="D79"/>
      <c r="E79"/>
      <c r="F79" s="5"/>
      <c r="G79" s="4"/>
    </row>
    <row r="80" spans="1:7" s="6" customFormat="1" x14ac:dyDescent="0.3">
      <c r="A80"/>
      <c r="B80"/>
      <c r="C80"/>
      <c r="D80"/>
      <c r="E80"/>
      <c r="F80" s="5"/>
      <c r="G80" s="4"/>
    </row>
    <row r="81" spans="1:7" s="6" customFormat="1" x14ac:dyDescent="0.3">
      <c r="A81"/>
      <c r="B81"/>
      <c r="C81"/>
      <c r="D81"/>
      <c r="E81"/>
      <c r="F81" s="5"/>
      <c r="G81" s="4"/>
    </row>
    <row r="82" spans="1:7" s="6" customFormat="1" x14ac:dyDescent="0.3">
      <c r="A82"/>
      <c r="B82"/>
      <c r="C82"/>
      <c r="D82"/>
      <c r="E82"/>
      <c r="F82" s="5"/>
      <c r="G82" s="4"/>
    </row>
    <row r="83" spans="1:7" s="6" customFormat="1" x14ac:dyDescent="0.3">
      <c r="A83"/>
      <c r="B83"/>
      <c r="C83"/>
      <c r="D83"/>
      <c r="E83"/>
      <c r="F83" s="5"/>
      <c r="G83" s="4"/>
    </row>
    <row r="84" spans="1:7" s="6" customFormat="1" x14ac:dyDescent="0.3">
      <c r="A84"/>
      <c r="B84"/>
      <c r="C84"/>
      <c r="D84"/>
      <c r="E84"/>
      <c r="F84" s="5"/>
      <c r="G84" s="4"/>
    </row>
    <row r="85" spans="1:7" s="6" customFormat="1" x14ac:dyDescent="0.3">
      <c r="A85"/>
      <c r="B85"/>
      <c r="C85"/>
      <c r="D85"/>
      <c r="E85"/>
      <c r="F85" s="5"/>
      <c r="G85" s="4"/>
    </row>
    <row r="86" spans="1:7" s="6" customFormat="1" x14ac:dyDescent="0.3">
      <c r="A86"/>
      <c r="B86"/>
      <c r="C86"/>
      <c r="D86"/>
      <c r="E86"/>
      <c r="F86" s="5"/>
      <c r="G86" s="4"/>
    </row>
    <row r="87" spans="1:7" s="6" customFormat="1" x14ac:dyDescent="0.3">
      <c r="A87"/>
      <c r="B87"/>
      <c r="C87"/>
      <c r="D87"/>
      <c r="E87"/>
      <c r="F87" s="5"/>
      <c r="G87" s="4"/>
    </row>
    <row r="88" spans="1:7" s="6" customFormat="1" x14ac:dyDescent="0.3">
      <c r="A88"/>
      <c r="B88"/>
      <c r="C88"/>
      <c r="D88"/>
      <c r="E88"/>
      <c r="F88" s="5"/>
      <c r="G88" s="4"/>
    </row>
    <row r="89" spans="1:7" s="6" customFormat="1" x14ac:dyDescent="0.3">
      <c r="A89"/>
      <c r="B89"/>
      <c r="C89"/>
      <c r="D89"/>
      <c r="E89"/>
      <c r="F89" s="5"/>
      <c r="G89" s="4"/>
    </row>
    <row r="90" spans="1:7" s="6" customFormat="1" x14ac:dyDescent="0.3">
      <c r="A90"/>
      <c r="B90"/>
      <c r="C90"/>
      <c r="D90"/>
      <c r="E90"/>
      <c r="F90" s="5"/>
      <c r="G90" s="4"/>
    </row>
    <row r="91" spans="1:7" s="6" customFormat="1" x14ac:dyDescent="0.3">
      <c r="A91"/>
      <c r="B91"/>
      <c r="C91"/>
      <c r="D91"/>
      <c r="E91"/>
      <c r="F91" s="5"/>
      <c r="G91" s="4"/>
    </row>
    <row r="92" spans="1:7" s="6" customFormat="1" x14ac:dyDescent="0.3">
      <c r="A92"/>
      <c r="B92"/>
      <c r="C92"/>
      <c r="D92"/>
      <c r="E92"/>
      <c r="F92" s="5"/>
      <c r="G92" s="4"/>
    </row>
    <row r="93" spans="1:7" s="6" customFormat="1" x14ac:dyDescent="0.3">
      <c r="A93"/>
      <c r="B93"/>
      <c r="C93"/>
      <c r="D93"/>
      <c r="E93"/>
      <c r="F93" s="5"/>
      <c r="G93" s="4"/>
    </row>
    <row r="94" spans="1:7" s="6" customFormat="1" x14ac:dyDescent="0.3">
      <c r="A94"/>
      <c r="B94"/>
      <c r="C94"/>
      <c r="D94"/>
      <c r="E94"/>
      <c r="F94" s="5"/>
      <c r="G94" s="4"/>
    </row>
    <row r="95" spans="1:7" s="6" customFormat="1" x14ac:dyDescent="0.3">
      <c r="A95"/>
      <c r="B95"/>
      <c r="C95"/>
      <c r="D95"/>
      <c r="E95"/>
      <c r="F95" s="5"/>
      <c r="G95" s="4"/>
    </row>
    <row r="96" spans="1:7" s="6" customFormat="1" x14ac:dyDescent="0.3">
      <c r="A96"/>
      <c r="B96"/>
      <c r="C96"/>
      <c r="D96"/>
      <c r="E96"/>
      <c r="F96" s="5"/>
      <c r="G96" s="4"/>
    </row>
    <row r="97" spans="1:7" s="6" customFormat="1" x14ac:dyDescent="0.3">
      <c r="A97"/>
      <c r="B97"/>
      <c r="C97"/>
      <c r="D97"/>
      <c r="E97"/>
      <c r="F97" s="5"/>
      <c r="G97" s="4"/>
    </row>
    <row r="98" spans="1:7" s="6" customFormat="1" x14ac:dyDescent="0.3">
      <c r="A98"/>
      <c r="B98"/>
      <c r="C98"/>
      <c r="D98"/>
      <c r="E98"/>
      <c r="F98" s="5"/>
      <c r="G98" s="4"/>
    </row>
    <row r="99" spans="1:7" s="6" customFormat="1" x14ac:dyDescent="0.3">
      <c r="A99"/>
      <c r="B99"/>
      <c r="C99"/>
      <c r="D99"/>
      <c r="E99"/>
      <c r="F99" s="5"/>
      <c r="G99" s="4"/>
    </row>
    <row r="100" spans="1:7" s="6" customFormat="1" x14ac:dyDescent="0.3">
      <c r="A100"/>
      <c r="B100"/>
      <c r="C100"/>
      <c r="D100"/>
      <c r="E100"/>
      <c r="F100" s="5"/>
      <c r="G100" s="4"/>
    </row>
    <row r="101" spans="1:7" s="6" customFormat="1" x14ac:dyDescent="0.3">
      <c r="A101"/>
      <c r="B101"/>
      <c r="C101"/>
      <c r="D101"/>
      <c r="E101"/>
      <c r="F101" s="5"/>
      <c r="G101" s="4"/>
    </row>
    <row r="102" spans="1:7" s="6" customFormat="1" x14ac:dyDescent="0.3">
      <c r="A102"/>
      <c r="B102"/>
      <c r="C102"/>
      <c r="D102"/>
      <c r="E102"/>
      <c r="F102" s="5"/>
      <c r="G102" s="4"/>
    </row>
    <row r="103" spans="1:7" s="6" customFormat="1" x14ac:dyDescent="0.3">
      <c r="A103"/>
      <c r="B103"/>
      <c r="C103"/>
      <c r="D103"/>
      <c r="E103"/>
      <c r="F103" s="5"/>
      <c r="G103" s="4"/>
    </row>
    <row r="104" spans="1:7" s="6" customFormat="1" x14ac:dyDescent="0.3">
      <c r="A104"/>
      <c r="B104"/>
      <c r="C104"/>
      <c r="D104"/>
      <c r="E104"/>
      <c r="F104" s="5"/>
      <c r="G104" s="4"/>
    </row>
    <row r="105" spans="1:7" s="6" customFormat="1" x14ac:dyDescent="0.3">
      <c r="A105"/>
      <c r="B105"/>
      <c r="C105"/>
      <c r="D105"/>
      <c r="E105"/>
      <c r="F105" s="5"/>
      <c r="G105" s="4"/>
    </row>
    <row r="106" spans="1:7" s="6" customFormat="1" x14ac:dyDescent="0.3">
      <c r="A106"/>
      <c r="B106"/>
      <c r="C106"/>
      <c r="D106"/>
      <c r="E106"/>
      <c r="F106" s="5"/>
      <c r="G106" s="4"/>
    </row>
    <row r="107" spans="1:7" s="6" customFormat="1" x14ac:dyDescent="0.3">
      <c r="A107"/>
      <c r="B107"/>
      <c r="C107"/>
      <c r="D107"/>
      <c r="E107"/>
      <c r="F107" s="5"/>
      <c r="G107" s="4"/>
    </row>
    <row r="108" spans="1:7" s="6" customFormat="1" x14ac:dyDescent="0.3">
      <c r="A108"/>
      <c r="B108"/>
      <c r="C108"/>
      <c r="D108"/>
      <c r="E108"/>
      <c r="F108" s="5"/>
      <c r="G108" s="4"/>
    </row>
    <row r="109" spans="1:7" s="6" customFormat="1" x14ac:dyDescent="0.3">
      <c r="A109"/>
      <c r="B109"/>
      <c r="C109"/>
      <c r="D109"/>
      <c r="E109"/>
      <c r="F109" s="5"/>
      <c r="G109" s="4"/>
    </row>
    <row r="110" spans="1:7" s="6" customFormat="1" x14ac:dyDescent="0.3">
      <c r="A110"/>
      <c r="B110"/>
      <c r="C110"/>
      <c r="D110"/>
      <c r="E110"/>
      <c r="F110" s="5"/>
      <c r="G110" s="4"/>
    </row>
    <row r="111" spans="1:7" s="6" customFormat="1" x14ac:dyDescent="0.3">
      <c r="A111"/>
      <c r="B111"/>
      <c r="C111"/>
      <c r="D111"/>
      <c r="E111"/>
      <c r="F111" s="5"/>
      <c r="G111" s="4"/>
    </row>
    <row r="112" spans="1:7" s="6" customFormat="1" x14ac:dyDescent="0.3">
      <c r="A112"/>
      <c r="B112"/>
      <c r="C112"/>
      <c r="D112"/>
      <c r="E112"/>
      <c r="F112" s="5"/>
      <c r="G112" s="4"/>
    </row>
    <row r="113" spans="1:7" s="6" customFormat="1" x14ac:dyDescent="0.3">
      <c r="A113"/>
      <c r="B113"/>
      <c r="C113"/>
      <c r="D113"/>
      <c r="E113"/>
      <c r="F113" s="5"/>
      <c r="G113" s="4"/>
    </row>
    <row r="114" spans="1:7" s="6" customFormat="1" x14ac:dyDescent="0.3">
      <c r="A114"/>
      <c r="B114"/>
      <c r="C114"/>
      <c r="D114"/>
      <c r="E114"/>
      <c r="F114" s="5"/>
      <c r="G114" s="4"/>
    </row>
    <row r="115" spans="1:7" s="6" customFormat="1" x14ac:dyDescent="0.3">
      <c r="A115"/>
      <c r="B115"/>
      <c r="C115"/>
      <c r="D115"/>
      <c r="E115"/>
      <c r="F115" s="5"/>
      <c r="G115" s="4"/>
    </row>
    <row r="116" spans="1:7" s="6" customFormat="1" x14ac:dyDescent="0.3">
      <c r="A116"/>
      <c r="B116"/>
      <c r="C116"/>
      <c r="D116"/>
      <c r="E116"/>
      <c r="F116" s="5"/>
      <c r="G116" s="4"/>
    </row>
    <row r="117" spans="1:7" s="6" customFormat="1" x14ac:dyDescent="0.3">
      <c r="A117"/>
      <c r="B117"/>
      <c r="C117"/>
      <c r="D117"/>
      <c r="E117"/>
      <c r="F117" s="5"/>
      <c r="G117" s="4"/>
    </row>
    <row r="118" spans="1:7" s="6" customFormat="1" x14ac:dyDescent="0.3">
      <c r="A118"/>
      <c r="B118"/>
      <c r="C118"/>
      <c r="D118"/>
      <c r="E118"/>
      <c r="F118" s="5"/>
      <c r="G118" s="4"/>
    </row>
    <row r="119" spans="1:7" s="6" customFormat="1" x14ac:dyDescent="0.3">
      <c r="A119"/>
      <c r="B119"/>
      <c r="C119"/>
      <c r="D119"/>
      <c r="E119"/>
      <c r="F119" s="5"/>
      <c r="G119" s="4"/>
    </row>
    <row r="120" spans="1:7" s="6" customFormat="1" x14ac:dyDescent="0.3">
      <c r="A120"/>
      <c r="B120"/>
      <c r="C120"/>
      <c r="D120"/>
      <c r="E120"/>
      <c r="F120" s="5"/>
      <c r="G120" s="4"/>
    </row>
    <row r="121" spans="1:7" s="6" customFormat="1" x14ac:dyDescent="0.3">
      <c r="A121"/>
      <c r="B121"/>
      <c r="C121"/>
      <c r="D121"/>
      <c r="E121"/>
      <c r="F121" s="5"/>
      <c r="G121" s="4"/>
    </row>
    <row r="122" spans="1:7" s="6" customFormat="1" x14ac:dyDescent="0.3">
      <c r="A122"/>
      <c r="B122"/>
      <c r="C122"/>
      <c r="D122"/>
      <c r="E122"/>
      <c r="F122" s="5"/>
      <c r="G122" s="4"/>
    </row>
    <row r="123" spans="1:7" s="6" customFormat="1" x14ac:dyDescent="0.3">
      <c r="A123"/>
      <c r="B123"/>
      <c r="C123"/>
      <c r="D123"/>
      <c r="E123"/>
      <c r="F123" s="5"/>
      <c r="G123" s="4"/>
    </row>
    <row r="124" spans="1:7" x14ac:dyDescent="0.3">
      <c r="B124"/>
      <c r="C124"/>
      <c r="D124"/>
      <c r="E124"/>
    </row>
    <row r="125" spans="1:7" x14ac:dyDescent="0.3">
      <c r="B125"/>
      <c r="C125"/>
      <c r="D125"/>
      <c r="E125"/>
    </row>
    <row r="126" spans="1:7" x14ac:dyDescent="0.3">
      <c r="B126"/>
      <c r="C126"/>
      <c r="D126"/>
      <c r="E126"/>
    </row>
    <row r="127" spans="1:7" x14ac:dyDescent="0.3">
      <c r="B127"/>
      <c r="C127"/>
      <c r="D127"/>
      <c r="E127"/>
    </row>
    <row r="128" spans="1:7" x14ac:dyDescent="0.3">
      <c r="B128"/>
      <c r="C128"/>
      <c r="D128"/>
      <c r="E128"/>
    </row>
    <row r="129" spans="2:5" x14ac:dyDescent="0.3">
      <c r="B129"/>
      <c r="C129"/>
      <c r="D129"/>
      <c r="E129"/>
    </row>
    <row r="130" spans="2:5" x14ac:dyDescent="0.3">
      <c r="B130"/>
      <c r="C130"/>
      <c r="D130"/>
      <c r="E130"/>
    </row>
    <row r="131" spans="2:5" x14ac:dyDescent="0.3">
      <c r="B131"/>
      <c r="C131"/>
      <c r="D131"/>
      <c r="E131"/>
    </row>
    <row r="132" spans="2:5" x14ac:dyDescent="0.3">
      <c r="B132"/>
      <c r="C132"/>
      <c r="D132"/>
      <c r="E132"/>
    </row>
    <row r="133" spans="2:5" x14ac:dyDescent="0.3">
      <c r="B133"/>
      <c r="C133"/>
      <c r="D133"/>
      <c r="E133"/>
    </row>
    <row r="134" spans="2:5" x14ac:dyDescent="0.3">
      <c r="B134"/>
      <c r="C134"/>
      <c r="D134"/>
      <c r="E134"/>
    </row>
    <row r="135" spans="2:5" x14ac:dyDescent="0.3">
      <c r="B135"/>
      <c r="C135"/>
      <c r="D135"/>
      <c r="E135"/>
    </row>
    <row r="136" spans="2:5" x14ac:dyDescent="0.3">
      <c r="B136"/>
      <c r="C136"/>
      <c r="D136"/>
      <c r="E136"/>
    </row>
    <row r="137" spans="2:5" x14ac:dyDescent="0.3">
      <c r="B137"/>
      <c r="C137"/>
      <c r="D137"/>
      <c r="E137"/>
    </row>
    <row r="138" spans="2:5" x14ac:dyDescent="0.3">
      <c r="B138"/>
      <c r="C138"/>
      <c r="D138"/>
      <c r="E138"/>
    </row>
    <row r="139" spans="2:5" x14ac:dyDescent="0.3">
      <c r="B139"/>
      <c r="C139"/>
      <c r="D139"/>
      <c r="E139"/>
    </row>
    <row r="140" spans="2:5" x14ac:dyDescent="0.3">
      <c r="B140"/>
      <c r="C140"/>
      <c r="D140"/>
      <c r="E140"/>
    </row>
  </sheetData>
  <pageMargins left="0.7" right="0.7" top="1.02" bottom="0.75" header="0.3" footer="0.3"/>
  <pageSetup scale="77" orientation="portrait" r:id="rId2"/>
  <headerFooter>
    <oddHeader>&amp;LDivision Local Assistance&amp;C&amp;"-,Bold"&amp;14Highway Bridge Program (HBP)
Summary of FFY 25/26 Programmed 
OFF Federal Aid Highway Projects</oddHeader>
    <oddFooter>&amp;Lhttps://dot.ca.gov/programs/local-assistance/fed-and-state-programs/highway-bridge-program&amp;RLast Updated 11/03/2025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G123"/>
  <sheetViews>
    <sheetView view="pageLayout" zoomScaleNormal="100" workbookViewId="0">
      <selection activeCell="B39" sqref="B39"/>
    </sheetView>
  </sheetViews>
  <sheetFormatPr defaultColWidth="9.296875" defaultRowHeight="13" x14ac:dyDescent="0.3"/>
  <cols>
    <col min="1" max="1" width="49.19921875" bestFit="1" customWidth="1"/>
    <col min="2" max="2" width="16.5" style="30" customWidth="1"/>
    <col min="3" max="3" width="15.5" style="2" customWidth="1"/>
    <col min="4" max="4" width="27.5" style="6" bestFit="1" customWidth="1"/>
    <col min="5" max="5" width="10.796875" style="5" customWidth="1"/>
    <col min="6" max="6" width="9.5" style="5" customWidth="1"/>
    <col min="7" max="7" width="9.296875" style="4"/>
  </cols>
  <sheetData>
    <row r="1" spans="1:7" s="16" customFormat="1" ht="26" x14ac:dyDescent="0.3">
      <c r="A1" s="22" t="s">
        <v>28</v>
      </c>
      <c r="B1" s="56" t="s">
        <v>71</v>
      </c>
      <c r="C1" s="17" t="s">
        <v>26</v>
      </c>
      <c r="D1" s="18" t="s">
        <v>11</v>
      </c>
      <c r="E1" s="24" t="s">
        <v>22</v>
      </c>
      <c r="F1" s="19" t="s">
        <v>18</v>
      </c>
      <c r="G1" s="15"/>
    </row>
    <row r="2" spans="1:7" s="16" customFormat="1" ht="1.5" customHeight="1" x14ac:dyDescent="0.3">
      <c r="A2" s="14"/>
      <c r="B2" s="29"/>
      <c r="C2" s="17"/>
      <c r="D2" s="18"/>
      <c r="E2" s="24"/>
      <c r="F2" s="19"/>
      <c r="G2" s="15"/>
    </row>
    <row r="3" spans="1:7" s="8" customFormat="1" ht="0.75" hidden="1" customHeight="1" x14ac:dyDescent="0.3">
      <c r="A3" s="13"/>
      <c r="B3" s="34" t="s">
        <v>70</v>
      </c>
      <c r="C3" s="28" t="s">
        <v>26</v>
      </c>
      <c r="D3" s="28" t="s">
        <v>11</v>
      </c>
      <c r="E3" s="28" t="s">
        <v>27</v>
      </c>
      <c r="F3" s="33" t="s">
        <v>29</v>
      </c>
      <c r="G3" s="7"/>
    </row>
    <row r="4" spans="1:7" x14ac:dyDescent="0.3">
      <c r="A4" s="9" t="s">
        <v>19</v>
      </c>
      <c r="B4" s="59"/>
      <c r="C4" s="60"/>
      <c r="D4" s="60"/>
      <c r="E4" s="61"/>
      <c r="F4" s="62"/>
    </row>
    <row r="5" spans="1:7" x14ac:dyDescent="0.3">
      <c r="A5" s="10" t="s">
        <v>31</v>
      </c>
      <c r="B5" s="60">
        <v>1067200</v>
      </c>
      <c r="C5" s="60"/>
      <c r="D5" s="60">
        <v>1067200</v>
      </c>
      <c r="E5" s="61">
        <v>0</v>
      </c>
      <c r="F5" s="62">
        <v>7</v>
      </c>
    </row>
    <row r="6" spans="1:7" x14ac:dyDescent="0.3">
      <c r="A6" s="9" t="s">
        <v>30</v>
      </c>
      <c r="B6" s="60">
        <v>1067200</v>
      </c>
      <c r="C6" s="60"/>
      <c r="D6" s="60">
        <v>1067200</v>
      </c>
      <c r="E6" s="61">
        <v>0</v>
      </c>
      <c r="F6" s="62">
        <v>7</v>
      </c>
    </row>
    <row r="7" spans="1:7" x14ac:dyDescent="0.3">
      <c r="A7" s="9" t="s">
        <v>32</v>
      </c>
      <c r="B7" s="59"/>
      <c r="C7" s="60"/>
      <c r="D7" s="60"/>
      <c r="E7" s="61"/>
      <c r="F7" s="62"/>
    </row>
    <row r="8" spans="1:7" x14ac:dyDescent="0.3">
      <c r="A8" s="10" t="s">
        <v>33</v>
      </c>
      <c r="B8" s="60">
        <v>5173427.6100000003</v>
      </c>
      <c r="C8" s="60">
        <v>0</v>
      </c>
      <c r="D8" s="60">
        <v>5173427.6100000003</v>
      </c>
      <c r="E8" s="61">
        <v>0</v>
      </c>
      <c r="F8" s="62">
        <v>3</v>
      </c>
    </row>
    <row r="9" spans="1:7" x14ac:dyDescent="0.3">
      <c r="A9" s="10" t="s">
        <v>31</v>
      </c>
      <c r="B9" s="60">
        <v>891430.60000000009</v>
      </c>
      <c r="C9" s="60">
        <v>0</v>
      </c>
      <c r="D9" s="60">
        <v>891430.60000000009</v>
      </c>
      <c r="E9" s="61">
        <v>0</v>
      </c>
      <c r="F9" s="62">
        <v>4</v>
      </c>
    </row>
    <row r="10" spans="1:7" x14ac:dyDescent="0.3">
      <c r="A10" s="9" t="s">
        <v>30</v>
      </c>
      <c r="B10" s="60">
        <v>6064858.2100000009</v>
      </c>
      <c r="C10" s="60">
        <v>0</v>
      </c>
      <c r="D10" s="60">
        <v>6064858.2100000009</v>
      </c>
      <c r="E10" s="61">
        <v>0</v>
      </c>
      <c r="F10" s="62">
        <v>7</v>
      </c>
    </row>
    <row r="11" spans="1:7" x14ac:dyDescent="0.3">
      <c r="A11" s="9" t="s">
        <v>34</v>
      </c>
      <c r="B11" s="59"/>
      <c r="C11" s="60"/>
      <c r="D11" s="60"/>
      <c r="E11" s="61"/>
      <c r="F11" s="62"/>
    </row>
    <row r="12" spans="1:7" x14ac:dyDescent="0.3">
      <c r="A12" s="10" t="s">
        <v>35</v>
      </c>
      <c r="B12" s="60">
        <v>29763561.733600002</v>
      </c>
      <c r="C12" s="60">
        <v>0</v>
      </c>
      <c r="D12" s="60">
        <v>29763561.733600002</v>
      </c>
      <c r="E12" s="61">
        <v>0</v>
      </c>
      <c r="F12" s="62">
        <v>6</v>
      </c>
    </row>
    <row r="13" spans="1:7" x14ac:dyDescent="0.3">
      <c r="A13" s="10" t="s">
        <v>61</v>
      </c>
      <c r="B13" s="60">
        <v>8894081.3931000009</v>
      </c>
      <c r="C13" s="60">
        <v>0</v>
      </c>
      <c r="D13" s="60">
        <v>8894081.3931000009</v>
      </c>
      <c r="E13" s="61">
        <v>0</v>
      </c>
      <c r="F13" s="62">
        <v>3</v>
      </c>
    </row>
    <row r="14" spans="1:7" x14ac:dyDescent="0.3">
      <c r="A14" s="9" t="s">
        <v>30</v>
      </c>
      <c r="B14" s="60">
        <v>38657643.126699999</v>
      </c>
      <c r="C14" s="60">
        <v>0</v>
      </c>
      <c r="D14" s="60">
        <v>38657643.126699999</v>
      </c>
      <c r="E14" s="61">
        <v>0</v>
      </c>
      <c r="F14" s="62">
        <v>9</v>
      </c>
    </row>
    <row r="15" spans="1:7" x14ac:dyDescent="0.3">
      <c r="A15" s="9" t="s">
        <v>36</v>
      </c>
      <c r="B15" s="59"/>
      <c r="C15" s="60"/>
      <c r="D15" s="60"/>
      <c r="E15" s="61"/>
      <c r="F15" s="62"/>
    </row>
    <row r="16" spans="1:7" x14ac:dyDescent="0.3">
      <c r="A16" s="10" t="s">
        <v>37</v>
      </c>
      <c r="B16" s="60">
        <v>84798746.04339999</v>
      </c>
      <c r="C16" s="60">
        <v>0</v>
      </c>
      <c r="D16" s="60">
        <v>84798746.04339999</v>
      </c>
      <c r="E16" s="61">
        <v>0</v>
      </c>
      <c r="F16" s="62">
        <v>14</v>
      </c>
    </row>
    <row r="17" spans="1:6" x14ac:dyDescent="0.3">
      <c r="A17" s="9" t="s">
        <v>30</v>
      </c>
      <c r="B17" s="60">
        <v>84798746.04339999</v>
      </c>
      <c r="C17" s="60">
        <v>0</v>
      </c>
      <c r="D17" s="60">
        <v>84798746.04339999</v>
      </c>
      <c r="E17" s="61">
        <v>0</v>
      </c>
      <c r="F17" s="62">
        <v>14</v>
      </c>
    </row>
    <row r="18" spans="1:6" s="4" customFormat="1" x14ac:dyDescent="0.3">
      <c r="A18" s="9" t="s">
        <v>38</v>
      </c>
      <c r="B18" s="59"/>
      <c r="C18" s="60"/>
      <c r="D18" s="60"/>
      <c r="E18" s="61"/>
      <c r="F18" s="62"/>
    </row>
    <row r="19" spans="1:6" s="4" customFormat="1" x14ac:dyDescent="0.3">
      <c r="A19" s="10" t="s">
        <v>39</v>
      </c>
      <c r="B19" s="60">
        <v>18072114.3836</v>
      </c>
      <c r="C19" s="60">
        <v>0</v>
      </c>
      <c r="D19" s="60">
        <v>18072114.3836</v>
      </c>
      <c r="E19" s="61">
        <v>0</v>
      </c>
      <c r="F19" s="62">
        <v>2</v>
      </c>
    </row>
    <row r="20" spans="1:6" s="4" customFormat="1" x14ac:dyDescent="0.3">
      <c r="A20" s="10" t="s">
        <v>40</v>
      </c>
      <c r="B20" s="60">
        <v>1600000</v>
      </c>
      <c r="C20" s="60">
        <v>1600000</v>
      </c>
      <c r="D20" s="60">
        <v>0</v>
      </c>
      <c r="E20" s="61">
        <v>1</v>
      </c>
      <c r="F20" s="62">
        <v>1</v>
      </c>
    </row>
    <row r="21" spans="1:6" s="4" customFormat="1" x14ac:dyDescent="0.3">
      <c r="A21" s="10" t="s">
        <v>41</v>
      </c>
      <c r="B21" s="60">
        <v>5739399.9000000004</v>
      </c>
      <c r="C21" s="60">
        <v>0</v>
      </c>
      <c r="D21" s="60">
        <v>5739399.9000000004</v>
      </c>
      <c r="E21" s="61">
        <v>0</v>
      </c>
      <c r="F21" s="62">
        <v>1</v>
      </c>
    </row>
    <row r="22" spans="1:6" s="4" customFormat="1" x14ac:dyDescent="0.3">
      <c r="A22" s="9" t="s">
        <v>30</v>
      </c>
      <c r="B22" s="60">
        <v>25411514.283600003</v>
      </c>
      <c r="C22" s="60">
        <v>1600000</v>
      </c>
      <c r="D22" s="60">
        <v>23811514.283600003</v>
      </c>
      <c r="E22" s="61">
        <v>6.2963583442668059E-2</v>
      </c>
      <c r="F22" s="62">
        <v>4</v>
      </c>
    </row>
    <row r="23" spans="1:6" s="4" customFormat="1" x14ac:dyDescent="0.3">
      <c r="A23" s="9" t="s">
        <v>42</v>
      </c>
      <c r="B23" s="59"/>
      <c r="C23" s="60"/>
      <c r="D23" s="60"/>
      <c r="E23" s="61"/>
      <c r="F23" s="62"/>
    </row>
    <row r="24" spans="1:6" s="4" customFormat="1" x14ac:dyDescent="0.3">
      <c r="A24" s="10" t="s">
        <v>43</v>
      </c>
      <c r="B24" s="60">
        <v>2720172.78</v>
      </c>
      <c r="C24" s="60">
        <v>0</v>
      </c>
      <c r="D24" s="60">
        <v>2720172.78</v>
      </c>
      <c r="E24" s="61">
        <v>0</v>
      </c>
      <c r="F24" s="62">
        <v>2</v>
      </c>
    </row>
    <row r="25" spans="1:6" s="4" customFormat="1" x14ac:dyDescent="0.3">
      <c r="A25" s="10" t="s">
        <v>44</v>
      </c>
      <c r="B25" s="60">
        <v>2331937.8164999997</v>
      </c>
      <c r="C25" s="60">
        <v>0</v>
      </c>
      <c r="D25" s="60">
        <v>2331937.8164999997</v>
      </c>
      <c r="E25" s="61">
        <v>0</v>
      </c>
      <c r="F25" s="62">
        <v>2</v>
      </c>
    </row>
    <row r="26" spans="1:6" s="4" customFormat="1" x14ac:dyDescent="0.3">
      <c r="A26" s="10" t="s">
        <v>45</v>
      </c>
      <c r="B26" s="60">
        <v>271913.75</v>
      </c>
      <c r="C26" s="60">
        <v>0</v>
      </c>
      <c r="D26" s="60">
        <v>271913.75</v>
      </c>
      <c r="E26" s="61">
        <v>0</v>
      </c>
      <c r="F26" s="62">
        <v>2</v>
      </c>
    </row>
    <row r="27" spans="1:6" s="4" customFormat="1" x14ac:dyDescent="0.3">
      <c r="A27" s="9" t="s">
        <v>30</v>
      </c>
      <c r="B27" s="60">
        <v>5324024.3465</v>
      </c>
      <c r="C27" s="60">
        <v>0</v>
      </c>
      <c r="D27" s="60">
        <v>5324024.3465</v>
      </c>
      <c r="E27" s="61">
        <v>0</v>
      </c>
      <c r="F27" s="62">
        <v>6</v>
      </c>
    </row>
    <row r="28" spans="1:6" s="4" customFormat="1" x14ac:dyDescent="0.3">
      <c r="A28" s="9" t="s">
        <v>46</v>
      </c>
      <c r="B28" s="59"/>
      <c r="C28" s="60"/>
      <c r="D28" s="60"/>
      <c r="E28" s="61"/>
      <c r="F28" s="62"/>
    </row>
    <row r="29" spans="1:6" s="4" customFormat="1" x14ac:dyDescent="0.3">
      <c r="A29" s="10" t="s">
        <v>47</v>
      </c>
      <c r="B29" s="60">
        <v>43055578.121600002</v>
      </c>
      <c r="C29" s="60">
        <v>0</v>
      </c>
      <c r="D29" s="60">
        <v>43055578.121600002</v>
      </c>
      <c r="E29" s="61">
        <v>0</v>
      </c>
      <c r="F29" s="62">
        <v>10</v>
      </c>
    </row>
    <row r="30" spans="1:6" s="4" customFormat="1" x14ac:dyDescent="0.3">
      <c r="A30" s="10" t="s">
        <v>63</v>
      </c>
      <c r="B30" s="60">
        <v>3560418.6354</v>
      </c>
      <c r="C30" s="60">
        <v>0</v>
      </c>
      <c r="D30" s="60">
        <v>3560418.6354</v>
      </c>
      <c r="E30" s="61">
        <v>0</v>
      </c>
      <c r="F30" s="62">
        <v>3</v>
      </c>
    </row>
    <row r="31" spans="1:6" s="4" customFormat="1" x14ac:dyDescent="0.3">
      <c r="A31" s="9" t="s">
        <v>30</v>
      </c>
      <c r="B31" s="60">
        <v>46615996.757000007</v>
      </c>
      <c r="C31" s="60">
        <v>0</v>
      </c>
      <c r="D31" s="60">
        <v>46615996.757000007</v>
      </c>
      <c r="E31" s="61">
        <v>0</v>
      </c>
      <c r="F31" s="62">
        <v>13</v>
      </c>
    </row>
    <row r="32" spans="1:6" s="4" customFormat="1" x14ac:dyDescent="0.3">
      <c r="A32" s="9" t="s">
        <v>48</v>
      </c>
      <c r="B32" s="59"/>
      <c r="C32" s="60"/>
      <c r="D32" s="60"/>
      <c r="E32" s="61"/>
      <c r="F32" s="62"/>
    </row>
    <row r="33" spans="1:6" s="4" customFormat="1" x14ac:dyDescent="0.3">
      <c r="A33" s="10" t="s">
        <v>49</v>
      </c>
      <c r="B33" s="60">
        <v>55478084.941300005</v>
      </c>
      <c r="C33" s="60">
        <v>0</v>
      </c>
      <c r="D33" s="60">
        <v>55478084.941300005</v>
      </c>
      <c r="E33" s="61">
        <v>0</v>
      </c>
      <c r="F33" s="62">
        <v>6</v>
      </c>
    </row>
    <row r="34" spans="1:6" s="4" customFormat="1" x14ac:dyDescent="0.3">
      <c r="A34" s="10" t="s">
        <v>50</v>
      </c>
      <c r="B34" s="60">
        <v>76959658.709700003</v>
      </c>
      <c r="C34" s="60">
        <v>0</v>
      </c>
      <c r="D34" s="60">
        <v>76959658.709700003</v>
      </c>
      <c r="E34" s="61">
        <v>0</v>
      </c>
      <c r="F34" s="62">
        <v>9</v>
      </c>
    </row>
    <row r="35" spans="1:6" s="4" customFormat="1" x14ac:dyDescent="0.3">
      <c r="A35" s="9" t="s">
        <v>30</v>
      </c>
      <c r="B35" s="60">
        <v>132437743.65100002</v>
      </c>
      <c r="C35" s="60">
        <v>0</v>
      </c>
      <c r="D35" s="60">
        <v>132437743.65100002</v>
      </c>
      <c r="E35" s="61">
        <v>0</v>
      </c>
      <c r="F35" s="62">
        <v>15</v>
      </c>
    </row>
    <row r="36" spans="1:6" s="4" customFormat="1" x14ac:dyDescent="0.3">
      <c r="A36" s="9" t="s">
        <v>51</v>
      </c>
      <c r="B36" s="59"/>
      <c r="C36" s="60"/>
      <c r="D36" s="60"/>
      <c r="E36" s="61"/>
      <c r="F36" s="62"/>
    </row>
    <row r="37" spans="1:6" s="4" customFormat="1" x14ac:dyDescent="0.3">
      <c r="A37" s="10" t="s">
        <v>31</v>
      </c>
      <c r="B37" s="60">
        <v>1514571.24</v>
      </c>
      <c r="C37" s="60">
        <v>0</v>
      </c>
      <c r="D37" s="60">
        <v>1514571.24</v>
      </c>
      <c r="E37" s="61">
        <v>0</v>
      </c>
      <c r="F37" s="62">
        <v>1</v>
      </c>
    </row>
    <row r="38" spans="1:6" s="4" customFormat="1" x14ac:dyDescent="0.3">
      <c r="A38" s="10" t="s">
        <v>52</v>
      </c>
      <c r="B38" s="60">
        <v>3795723.75</v>
      </c>
      <c r="C38" s="60">
        <v>0</v>
      </c>
      <c r="D38" s="60">
        <v>3795723.75</v>
      </c>
      <c r="E38" s="61">
        <v>0</v>
      </c>
      <c r="F38" s="62">
        <v>1</v>
      </c>
    </row>
    <row r="39" spans="1:6" s="4" customFormat="1" x14ac:dyDescent="0.3">
      <c r="A39" s="10" t="s">
        <v>53</v>
      </c>
      <c r="B39" s="60">
        <v>22140707.033600003</v>
      </c>
      <c r="C39" s="60">
        <v>0</v>
      </c>
      <c r="D39" s="60">
        <v>22140707.033600003</v>
      </c>
      <c r="E39" s="61">
        <v>0</v>
      </c>
      <c r="F39" s="62">
        <v>6</v>
      </c>
    </row>
    <row r="40" spans="1:6" s="4" customFormat="1" x14ac:dyDescent="0.3">
      <c r="A40" s="10" t="s">
        <v>58</v>
      </c>
      <c r="B40" s="60">
        <v>464627.57250000001</v>
      </c>
      <c r="C40" s="60">
        <v>0</v>
      </c>
      <c r="D40" s="60">
        <v>464627.57250000001</v>
      </c>
      <c r="E40" s="61">
        <v>0</v>
      </c>
      <c r="F40" s="62">
        <v>1</v>
      </c>
    </row>
    <row r="41" spans="1:6" s="4" customFormat="1" x14ac:dyDescent="0.3">
      <c r="A41" s="9" t="s">
        <v>30</v>
      </c>
      <c r="B41" s="60">
        <v>27915629.596100003</v>
      </c>
      <c r="C41" s="60">
        <v>0</v>
      </c>
      <c r="D41" s="60">
        <v>27915629.596100003</v>
      </c>
      <c r="E41" s="61">
        <v>0</v>
      </c>
      <c r="F41" s="62">
        <v>9</v>
      </c>
    </row>
    <row r="42" spans="1:6" s="4" customFormat="1" x14ac:dyDescent="0.3">
      <c r="A42" s="9" t="s">
        <v>54</v>
      </c>
      <c r="B42" s="59"/>
      <c r="C42" s="60"/>
      <c r="D42" s="60"/>
      <c r="E42" s="61"/>
      <c r="F42" s="62"/>
    </row>
    <row r="43" spans="1:6" s="4" customFormat="1" x14ac:dyDescent="0.3">
      <c r="A43" s="10" t="s">
        <v>55</v>
      </c>
      <c r="B43" s="60">
        <v>14886729.4</v>
      </c>
      <c r="C43" s="60">
        <v>0</v>
      </c>
      <c r="D43" s="60">
        <v>14886729.4</v>
      </c>
      <c r="E43" s="61">
        <v>0</v>
      </c>
      <c r="F43" s="62">
        <v>4</v>
      </c>
    </row>
    <row r="44" spans="1:6" s="4" customFormat="1" x14ac:dyDescent="0.3">
      <c r="A44" s="10" t="s">
        <v>66</v>
      </c>
      <c r="B44" s="60">
        <v>9208005.3000000007</v>
      </c>
      <c r="C44" s="60">
        <v>0</v>
      </c>
      <c r="D44" s="60">
        <v>9208005.3000000007</v>
      </c>
      <c r="E44" s="61">
        <v>0</v>
      </c>
      <c r="F44" s="62">
        <v>1</v>
      </c>
    </row>
    <row r="45" spans="1:6" s="4" customFormat="1" x14ac:dyDescent="0.3">
      <c r="A45" s="9" t="s">
        <v>30</v>
      </c>
      <c r="B45" s="60">
        <v>24094734.700000003</v>
      </c>
      <c r="C45" s="60">
        <v>0</v>
      </c>
      <c r="D45" s="60">
        <v>24094734.700000003</v>
      </c>
      <c r="E45" s="61">
        <v>0</v>
      </c>
      <c r="F45" s="62">
        <v>5</v>
      </c>
    </row>
    <row r="46" spans="1:6" s="4" customFormat="1" x14ac:dyDescent="0.3">
      <c r="A46" s="9" t="s">
        <v>56</v>
      </c>
      <c r="B46" s="59"/>
      <c r="C46" s="60"/>
      <c r="D46" s="60"/>
      <c r="E46" s="61"/>
      <c r="F46" s="62"/>
    </row>
    <row r="47" spans="1:6" s="4" customFormat="1" x14ac:dyDescent="0.3">
      <c r="A47" s="10" t="s">
        <v>57</v>
      </c>
      <c r="B47" s="60">
        <v>3728885.3706</v>
      </c>
      <c r="C47" s="60">
        <v>0</v>
      </c>
      <c r="D47" s="60">
        <v>3728885.3706</v>
      </c>
      <c r="E47" s="61">
        <v>0</v>
      </c>
      <c r="F47" s="62">
        <v>3</v>
      </c>
    </row>
    <row r="48" spans="1:6" s="4" customFormat="1" x14ac:dyDescent="0.3">
      <c r="A48" s="9" t="s">
        <v>30</v>
      </c>
      <c r="B48" s="60">
        <v>3728885.3706</v>
      </c>
      <c r="C48" s="60">
        <v>0</v>
      </c>
      <c r="D48" s="60">
        <v>3728885.3706</v>
      </c>
      <c r="E48" s="61">
        <v>0</v>
      </c>
      <c r="F48" s="62">
        <v>3</v>
      </c>
    </row>
    <row r="49" spans="1:6" s="4" customFormat="1" x14ac:dyDescent="0.3">
      <c r="A49" s="11" t="s">
        <v>9</v>
      </c>
      <c r="B49" s="12">
        <v>396116976.08490008</v>
      </c>
      <c r="C49" s="12">
        <v>1600000</v>
      </c>
      <c r="D49" s="12">
        <v>394516976.08490008</v>
      </c>
      <c r="E49" s="23">
        <v>4.0392108811238394E-3</v>
      </c>
      <c r="F49" s="63">
        <v>92</v>
      </c>
    </row>
    <row r="50" spans="1:6" s="4" customFormat="1" x14ac:dyDescent="0.3">
      <c r="A50"/>
      <c r="B50"/>
      <c r="C50"/>
      <c r="D50"/>
      <c r="E50"/>
      <c r="F50"/>
    </row>
    <row r="51" spans="1:6" s="4" customFormat="1" x14ac:dyDescent="0.3">
      <c r="A51"/>
      <c r="B51"/>
      <c r="C51"/>
      <c r="D51"/>
      <c r="E51"/>
      <c r="F51"/>
    </row>
    <row r="52" spans="1:6" s="4" customFormat="1" x14ac:dyDescent="0.3">
      <c r="A52"/>
      <c r="B52"/>
      <c r="C52"/>
      <c r="D52"/>
      <c r="E52"/>
      <c r="F52"/>
    </row>
    <row r="53" spans="1:6" s="4" customFormat="1" x14ac:dyDescent="0.3">
      <c r="A53"/>
      <c r="B53"/>
      <c r="C53"/>
      <c r="D53"/>
      <c r="E53"/>
      <c r="F53"/>
    </row>
    <row r="54" spans="1:6" s="4" customFormat="1" x14ac:dyDescent="0.3">
      <c r="A54"/>
      <c r="B54"/>
      <c r="C54"/>
      <c r="D54"/>
      <c r="E54"/>
      <c r="F54"/>
    </row>
    <row r="55" spans="1:6" s="4" customFormat="1" x14ac:dyDescent="0.3">
      <c r="A55"/>
      <c r="B55"/>
      <c r="C55"/>
      <c r="D55"/>
      <c r="E55"/>
      <c r="F55"/>
    </row>
    <row r="56" spans="1:6" s="4" customFormat="1" x14ac:dyDescent="0.3">
      <c r="A56"/>
      <c r="B56"/>
      <c r="C56"/>
      <c r="D56"/>
      <c r="E56"/>
      <c r="F56"/>
    </row>
    <row r="57" spans="1:6" s="4" customFormat="1" x14ac:dyDescent="0.3">
      <c r="A57"/>
      <c r="B57"/>
      <c r="C57"/>
      <c r="D57"/>
      <c r="E57"/>
      <c r="F57"/>
    </row>
    <row r="58" spans="1:6" s="4" customFormat="1" x14ac:dyDescent="0.3">
      <c r="A58"/>
      <c r="B58"/>
      <c r="C58"/>
      <c r="D58"/>
      <c r="E58"/>
      <c r="F58"/>
    </row>
    <row r="59" spans="1:6" s="4" customFormat="1" x14ac:dyDescent="0.3">
      <c r="A59"/>
      <c r="B59"/>
      <c r="C59"/>
      <c r="D59"/>
      <c r="E59"/>
      <c r="F59"/>
    </row>
    <row r="60" spans="1:6" s="4" customFormat="1" x14ac:dyDescent="0.3">
      <c r="A60"/>
      <c r="B60"/>
      <c r="C60"/>
      <c r="D60"/>
      <c r="E60"/>
      <c r="F60"/>
    </row>
    <row r="61" spans="1:6" s="4" customFormat="1" x14ac:dyDescent="0.3">
      <c r="A61"/>
      <c r="B61"/>
      <c r="C61"/>
      <c r="D61"/>
      <c r="E61"/>
      <c r="F61"/>
    </row>
    <row r="62" spans="1:6" s="4" customFormat="1" x14ac:dyDescent="0.3">
      <c r="A62"/>
      <c r="B62"/>
      <c r="C62"/>
      <c r="D62"/>
      <c r="E62"/>
      <c r="F62"/>
    </row>
    <row r="63" spans="1:6" s="4" customFormat="1" x14ac:dyDescent="0.3">
      <c r="A63"/>
      <c r="B63"/>
      <c r="C63"/>
      <c r="D63"/>
      <c r="E63"/>
      <c r="F63" s="5"/>
    </row>
    <row r="64" spans="1:6" s="4" customFormat="1" x14ac:dyDescent="0.3">
      <c r="A64"/>
      <c r="B64"/>
      <c r="C64"/>
      <c r="D64"/>
      <c r="E64"/>
      <c r="F64" s="5"/>
    </row>
    <row r="65" spans="1:7" s="4" customFormat="1" x14ac:dyDescent="0.3">
      <c r="A65"/>
      <c r="B65"/>
      <c r="C65"/>
      <c r="D65"/>
      <c r="E65"/>
      <c r="F65" s="5"/>
    </row>
    <row r="66" spans="1:7" s="6" customFormat="1" x14ac:dyDescent="0.3">
      <c r="A66"/>
      <c r="B66"/>
      <c r="C66"/>
      <c r="D66"/>
      <c r="E66"/>
      <c r="F66" s="5"/>
      <c r="G66" s="4"/>
    </row>
    <row r="67" spans="1:7" s="6" customFormat="1" x14ac:dyDescent="0.3">
      <c r="A67"/>
      <c r="B67"/>
      <c r="C67"/>
      <c r="D67"/>
      <c r="E67"/>
      <c r="F67" s="5"/>
      <c r="G67" s="4"/>
    </row>
    <row r="68" spans="1:7" s="6" customFormat="1" x14ac:dyDescent="0.3">
      <c r="A68"/>
      <c r="B68"/>
      <c r="C68"/>
      <c r="D68"/>
      <c r="E68"/>
      <c r="F68" s="5"/>
      <c r="G68" s="4"/>
    </row>
    <row r="69" spans="1:7" s="6" customFormat="1" x14ac:dyDescent="0.3">
      <c r="A69"/>
      <c r="B69"/>
      <c r="C69"/>
      <c r="D69"/>
      <c r="E69"/>
      <c r="F69" s="5"/>
      <c r="G69" s="4"/>
    </row>
    <row r="70" spans="1:7" s="6" customFormat="1" x14ac:dyDescent="0.3">
      <c r="A70"/>
      <c r="B70"/>
      <c r="C70"/>
      <c r="D70"/>
      <c r="E70"/>
      <c r="F70" s="5"/>
      <c r="G70" s="4"/>
    </row>
    <row r="71" spans="1:7" s="6" customFormat="1" x14ac:dyDescent="0.3">
      <c r="A71"/>
      <c r="B71"/>
      <c r="C71"/>
      <c r="D71"/>
      <c r="E71"/>
      <c r="F71" s="5"/>
      <c r="G71" s="4"/>
    </row>
    <row r="72" spans="1:7" s="6" customFormat="1" x14ac:dyDescent="0.3">
      <c r="A72"/>
      <c r="B72"/>
      <c r="C72"/>
      <c r="D72"/>
      <c r="E72"/>
      <c r="F72" s="5"/>
      <c r="G72" s="4"/>
    </row>
    <row r="73" spans="1:7" s="6" customFormat="1" x14ac:dyDescent="0.3">
      <c r="A73"/>
      <c r="B73"/>
      <c r="C73"/>
      <c r="D73"/>
      <c r="E73"/>
      <c r="F73" s="5"/>
      <c r="G73" s="4"/>
    </row>
    <row r="74" spans="1:7" s="6" customFormat="1" x14ac:dyDescent="0.3">
      <c r="A74"/>
      <c r="B74"/>
      <c r="C74"/>
      <c r="D74"/>
      <c r="E74"/>
      <c r="F74" s="5"/>
      <c r="G74" s="4"/>
    </row>
    <row r="75" spans="1:7" s="6" customFormat="1" x14ac:dyDescent="0.3">
      <c r="A75"/>
      <c r="B75"/>
      <c r="C75"/>
      <c r="D75"/>
      <c r="E75"/>
      <c r="F75" s="5"/>
      <c r="G75" s="4"/>
    </row>
    <row r="76" spans="1:7" s="6" customFormat="1" x14ac:dyDescent="0.3">
      <c r="A76"/>
      <c r="B76"/>
      <c r="C76"/>
      <c r="D76"/>
      <c r="E76"/>
      <c r="F76" s="5"/>
      <c r="G76" s="4"/>
    </row>
    <row r="77" spans="1:7" s="6" customFormat="1" x14ac:dyDescent="0.3">
      <c r="A77"/>
      <c r="B77"/>
      <c r="C77"/>
      <c r="D77"/>
      <c r="E77"/>
      <c r="F77" s="5"/>
      <c r="G77" s="4"/>
    </row>
    <row r="78" spans="1:7" s="6" customFormat="1" x14ac:dyDescent="0.3">
      <c r="A78"/>
      <c r="B78"/>
      <c r="C78"/>
      <c r="D78"/>
      <c r="E78"/>
      <c r="F78" s="5"/>
      <c r="G78" s="4"/>
    </row>
    <row r="79" spans="1:7" s="6" customFormat="1" x14ac:dyDescent="0.3">
      <c r="A79"/>
      <c r="B79"/>
      <c r="C79"/>
      <c r="D79"/>
      <c r="E79"/>
      <c r="F79" s="5"/>
      <c r="G79" s="4"/>
    </row>
    <row r="80" spans="1:7" s="6" customFormat="1" x14ac:dyDescent="0.3">
      <c r="A80"/>
      <c r="B80"/>
      <c r="C80"/>
      <c r="D80"/>
      <c r="E80"/>
      <c r="F80" s="5"/>
      <c r="G80" s="4"/>
    </row>
    <row r="81" spans="1:7" s="6" customFormat="1" x14ac:dyDescent="0.3">
      <c r="A81"/>
      <c r="B81"/>
      <c r="C81"/>
      <c r="D81"/>
      <c r="E81"/>
      <c r="F81" s="5"/>
      <c r="G81" s="4"/>
    </row>
    <row r="82" spans="1:7" s="6" customFormat="1" x14ac:dyDescent="0.3">
      <c r="A82"/>
      <c r="B82"/>
      <c r="C82"/>
      <c r="D82"/>
      <c r="E82"/>
      <c r="F82" s="5"/>
      <c r="G82" s="4"/>
    </row>
    <row r="83" spans="1:7" s="6" customFormat="1" x14ac:dyDescent="0.3">
      <c r="A83"/>
      <c r="B83"/>
      <c r="C83"/>
      <c r="D83"/>
      <c r="E83"/>
      <c r="F83" s="5"/>
      <c r="G83" s="4"/>
    </row>
    <row r="84" spans="1:7" s="6" customFormat="1" x14ac:dyDescent="0.3">
      <c r="A84"/>
      <c r="B84"/>
      <c r="C84"/>
      <c r="D84"/>
      <c r="E84"/>
      <c r="F84" s="5"/>
      <c r="G84" s="4"/>
    </row>
    <row r="85" spans="1:7" s="6" customFormat="1" x14ac:dyDescent="0.3">
      <c r="A85"/>
      <c r="B85"/>
      <c r="C85"/>
      <c r="D85"/>
      <c r="E85"/>
      <c r="F85" s="5"/>
      <c r="G85" s="4"/>
    </row>
    <row r="86" spans="1:7" s="6" customFormat="1" x14ac:dyDescent="0.3">
      <c r="A86"/>
      <c r="B86"/>
      <c r="C86"/>
      <c r="D86"/>
      <c r="E86"/>
      <c r="F86" s="5"/>
      <c r="G86" s="4"/>
    </row>
    <row r="87" spans="1:7" s="6" customFormat="1" x14ac:dyDescent="0.3">
      <c r="A87"/>
      <c r="B87"/>
      <c r="C87"/>
      <c r="D87"/>
      <c r="E87"/>
      <c r="F87" s="5"/>
      <c r="G87" s="4"/>
    </row>
    <row r="88" spans="1:7" s="6" customFormat="1" x14ac:dyDescent="0.3">
      <c r="A88"/>
      <c r="B88"/>
      <c r="C88"/>
      <c r="D88"/>
      <c r="E88"/>
      <c r="F88" s="5"/>
      <c r="G88" s="4"/>
    </row>
    <row r="89" spans="1:7" s="6" customFormat="1" x14ac:dyDescent="0.3">
      <c r="A89"/>
      <c r="B89"/>
      <c r="C89"/>
      <c r="D89"/>
      <c r="E89"/>
      <c r="F89" s="5"/>
      <c r="G89" s="4"/>
    </row>
    <row r="90" spans="1:7" s="6" customFormat="1" x14ac:dyDescent="0.3">
      <c r="A90"/>
      <c r="B90"/>
      <c r="C90"/>
      <c r="D90"/>
      <c r="E90"/>
      <c r="F90" s="5"/>
      <c r="G90" s="4"/>
    </row>
    <row r="91" spans="1:7" s="6" customFormat="1" x14ac:dyDescent="0.3">
      <c r="A91"/>
      <c r="B91"/>
      <c r="C91"/>
      <c r="D91"/>
      <c r="E91"/>
      <c r="F91" s="5"/>
      <c r="G91" s="4"/>
    </row>
    <row r="92" spans="1:7" s="6" customFormat="1" x14ac:dyDescent="0.3">
      <c r="A92"/>
      <c r="B92"/>
      <c r="C92"/>
      <c r="D92"/>
      <c r="E92"/>
      <c r="F92" s="5"/>
      <c r="G92" s="4"/>
    </row>
    <row r="93" spans="1:7" s="6" customFormat="1" x14ac:dyDescent="0.3">
      <c r="A93"/>
      <c r="B93"/>
      <c r="C93"/>
      <c r="D93"/>
      <c r="E93"/>
      <c r="F93" s="5"/>
      <c r="G93" s="4"/>
    </row>
    <row r="94" spans="1:7" s="6" customFormat="1" x14ac:dyDescent="0.3">
      <c r="A94"/>
      <c r="B94"/>
      <c r="C94"/>
      <c r="D94"/>
      <c r="E94"/>
      <c r="F94" s="5"/>
      <c r="G94" s="4"/>
    </row>
    <row r="95" spans="1:7" s="6" customFormat="1" x14ac:dyDescent="0.3">
      <c r="A95"/>
      <c r="B95"/>
      <c r="C95"/>
      <c r="D95"/>
      <c r="E95"/>
      <c r="F95" s="5"/>
      <c r="G95" s="4"/>
    </row>
    <row r="96" spans="1:7" s="6" customFormat="1" x14ac:dyDescent="0.3">
      <c r="A96"/>
      <c r="B96"/>
      <c r="C96"/>
      <c r="D96"/>
      <c r="E96"/>
      <c r="F96" s="5"/>
      <c r="G96" s="4"/>
    </row>
    <row r="97" spans="1:7" s="6" customFormat="1" x14ac:dyDescent="0.3">
      <c r="A97"/>
      <c r="B97"/>
      <c r="C97"/>
      <c r="D97"/>
      <c r="E97"/>
      <c r="F97" s="5"/>
      <c r="G97" s="4"/>
    </row>
    <row r="98" spans="1:7" s="6" customFormat="1" x14ac:dyDescent="0.3">
      <c r="A98"/>
      <c r="B98"/>
      <c r="C98"/>
      <c r="D98"/>
      <c r="E98"/>
      <c r="F98" s="5"/>
      <c r="G98" s="4"/>
    </row>
    <row r="99" spans="1:7" s="6" customFormat="1" x14ac:dyDescent="0.3">
      <c r="A99"/>
      <c r="B99"/>
      <c r="C99"/>
      <c r="D99"/>
      <c r="E99"/>
      <c r="F99" s="5"/>
      <c r="G99" s="4"/>
    </row>
    <row r="100" spans="1:7" s="6" customFormat="1" x14ac:dyDescent="0.3">
      <c r="A100"/>
      <c r="B100"/>
      <c r="C100"/>
      <c r="D100"/>
      <c r="E100"/>
      <c r="F100" s="5"/>
      <c r="G100" s="4"/>
    </row>
    <row r="101" spans="1:7" s="6" customFormat="1" x14ac:dyDescent="0.3">
      <c r="A101"/>
      <c r="B101"/>
      <c r="C101"/>
      <c r="D101"/>
      <c r="E101"/>
      <c r="F101" s="5"/>
      <c r="G101" s="4"/>
    </row>
    <row r="102" spans="1:7" s="6" customFormat="1" x14ac:dyDescent="0.3">
      <c r="A102"/>
      <c r="B102"/>
      <c r="C102"/>
      <c r="D102"/>
      <c r="E102"/>
      <c r="F102" s="5"/>
      <c r="G102" s="4"/>
    </row>
    <row r="103" spans="1:7" s="6" customFormat="1" x14ac:dyDescent="0.3">
      <c r="A103"/>
      <c r="B103"/>
      <c r="C103"/>
      <c r="D103"/>
      <c r="E103"/>
      <c r="F103" s="5"/>
      <c r="G103" s="4"/>
    </row>
    <row r="104" spans="1:7" s="6" customFormat="1" x14ac:dyDescent="0.3">
      <c r="A104"/>
      <c r="B104"/>
      <c r="C104"/>
      <c r="D104"/>
      <c r="E104"/>
      <c r="F104" s="5"/>
      <c r="G104" s="4"/>
    </row>
    <row r="105" spans="1:7" s="6" customFormat="1" x14ac:dyDescent="0.3">
      <c r="A105"/>
      <c r="B105"/>
      <c r="C105"/>
      <c r="D105"/>
      <c r="E105"/>
      <c r="F105" s="5"/>
      <c r="G105" s="4"/>
    </row>
    <row r="106" spans="1:7" s="6" customFormat="1" x14ac:dyDescent="0.3">
      <c r="A106"/>
      <c r="B106"/>
      <c r="C106"/>
      <c r="D106"/>
      <c r="E106"/>
      <c r="F106" s="5"/>
      <c r="G106" s="4"/>
    </row>
    <row r="107" spans="1:7" s="6" customFormat="1" x14ac:dyDescent="0.3">
      <c r="A107"/>
      <c r="B107"/>
      <c r="C107"/>
      <c r="D107"/>
      <c r="E107"/>
      <c r="F107" s="5"/>
      <c r="G107" s="4"/>
    </row>
    <row r="108" spans="1:7" s="6" customFormat="1" x14ac:dyDescent="0.3">
      <c r="A108"/>
      <c r="B108"/>
      <c r="C108"/>
      <c r="D108"/>
      <c r="E108"/>
      <c r="F108" s="5"/>
      <c r="G108" s="4"/>
    </row>
    <row r="109" spans="1:7" s="6" customFormat="1" x14ac:dyDescent="0.3">
      <c r="A109"/>
      <c r="B109"/>
      <c r="C109"/>
      <c r="D109"/>
      <c r="E109"/>
      <c r="F109" s="5"/>
      <c r="G109" s="4"/>
    </row>
    <row r="110" spans="1:7" s="6" customFormat="1" x14ac:dyDescent="0.3">
      <c r="A110"/>
      <c r="B110"/>
      <c r="C110"/>
      <c r="D110"/>
      <c r="E110"/>
      <c r="F110" s="5"/>
      <c r="G110" s="4"/>
    </row>
    <row r="111" spans="1:7" s="6" customFormat="1" x14ac:dyDescent="0.3">
      <c r="A111"/>
      <c r="B111"/>
      <c r="C111"/>
      <c r="D111"/>
      <c r="E111"/>
      <c r="F111" s="5"/>
      <c r="G111" s="4"/>
    </row>
    <row r="112" spans="1:7" s="6" customFormat="1" x14ac:dyDescent="0.3">
      <c r="A112"/>
      <c r="B112"/>
      <c r="C112"/>
      <c r="D112"/>
      <c r="E112"/>
      <c r="F112" s="5"/>
      <c r="G112" s="4"/>
    </row>
    <row r="113" spans="1:7" s="6" customFormat="1" x14ac:dyDescent="0.3">
      <c r="A113"/>
      <c r="B113"/>
      <c r="C113"/>
      <c r="D113"/>
      <c r="E113"/>
      <c r="F113" s="5"/>
      <c r="G113" s="4"/>
    </row>
    <row r="114" spans="1:7" s="6" customFormat="1" x14ac:dyDescent="0.3">
      <c r="A114"/>
      <c r="B114"/>
      <c r="C114"/>
      <c r="D114"/>
      <c r="E114"/>
      <c r="F114" s="5"/>
      <c r="G114" s="4"/>
    </row>
    <row r="115" spans="1:7" s="6" customFormat="1" x14ac:dyDescent="0.3">
      <c r="A115"/>
      <c r="B115"/>
      <c r="C115"/>
      <c r="D115"/>
      <c r="E115"/>
      <c r="F115" s="5"/>
      <c r="G115" s="4"/>
    </row>
    <row r="116" spans="1:7" s="6" customFormat="1" x14ac:dyDescent="0.3">
      <c r="A116"/>
      <c r="B116"/>
      <c r="C116"/>
      <c r="D116"/>
      <c r="E116"/>
      <c r="F116" s="5"/>
      <c r="G116" s="4"/>
    </row>
    <row r="117" spans="1:7" s="6" customFormat="1" x14ac:dyDescent="0.3">
      <c r="A117"/>
      <c r="B117"/>
      <c r="C117"/>
      <c r="D117"/>
      <c r="E117"/>
      <c r="F117" s="5"/>
      <c r="G117" s="4"/>
    </row>
    <row r="118" spans="1:7" s="6" customFormat="1" x14ac:dyDescent="0.3">
      <c r="A118"/>
      <c r="B118"/>
      <c r="C118"/>
      <c r="D118"/>
      <c r="E118"/>
      <c r="F118" s="5"/>
      <c r="G118" s="4"/>
    </row>
    <row r="119" spans="1:7" s="6" customFormat="1" x14ac:dyDescent="0.3">
      <c r="A119"/>
      <c r="B119"/>
      <c r="C119"/>
      <c r="D119"/>
      <c r="E119"/>
      <c r="F119" s="5"/>
      <c r="G119" s="4"/>
    </row>
    <row r="120" spans="1:7" s="6" customFormat="1" x14ac:dyDescent="0.3">
      <c r="A120"/>
      <c r="B120"/>
      <c r="C120"/>
      <c r="D120"/>
      <c r="E120"/>
      <c r="F120" s="5"/>
      <c r="G120" s="4"/>
    </row>
    <row r="121" spans="1:7" s="6" customFormat="1" x14ac:dyDescent="0.3">
      <c r="A121"/>
      <c r="B121"/>
      <c r="C121"/>
      <c r="D121"/>
      <c r="E121"/>
      <c r="F121" s="5"/>
      <c r="G121" s="4"/>
    </row>
    <row r="122" spans="1:7" s="6" customFormat="1" x14ac:dyDescent="0.3">
      <c r="A122"/>
      <c r="B122"/>
      <c r="C122"/>
      <c r="D122"/>
      <c r="E122"/>
      <c r="F122" s="5"/>
      <c r="G122" s="4"/>
    </row>
    <row r="123" spans="1:7" s="6" customFormat="1" x14ac:dyDescent="0.3">
      <c r="A123"/>
      <c r="B123"/>
      <c r="C123"/>
      <c r="D123"/>
      <c r="E123"/>
      <c r="F123" s="5"/>
      <c r="G123" s="4"/>
    </row>
  </sheetData>
  <pageMargins left="0.7" right="0.7" top="1.02" bottom="0.75" header="0.3" footer="0.3"/>
  <pageSetup scale="77" orientation="portrait" r:id="rId2"/>
  <headerFooter>
    <oddHeader>&amp;LDivision Local Assistance&amp;C&amp;"-,Bold"&amp;14Highway Bridge Program (HBP)
Summary of FFY 25/26 Programmed 
ON Federal Aid Highway Projects</oddHeader>
    <oddFooter>&amp;Lhttps://dot.ca.gov/programs/local-assistance/fed-and-state-programs/highway-bridge-program&amp;RLast Updated 11/03/2025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21450FC-F16B-4A38-BDA2-2FF9B3018D3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Introduction</vt:lpstr>
      <vt:lpstr>Project Status</vt:lpstr>
      <vt:lpstr>Current Year Summary</vt:lpstr>
      <vt:lpstr>Off System Summary</vt:lpstr>
      <vt:lpstr>On System Summary</vt:lpstr>
      <vt:lpstr>Introduction!Print_Area</vt:lpstr>
      <vt:lpstr>'Project Status'!Print_Area</vt:lpstr>
      <vt:lpstr>'Project Status'!Print_Titles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HBP Download</dc:title>
  <dc:subject>This report includes projects lump sum AND line item programmed in the FSTIP/FTIP.</dc:subject>
  <dc:creator>Wesley Zinke</dc:creator>
  <cp:lastModifiedBy>Ram, Kamaljit@DOT</cp:lastModifiedBy>
  <cp:lastPrinted>2019-10-06T17:19:35Z</cp:lastPrinted>
  <dcterms:created xsi:type="dcterms:W3CDTF">2010-12-08T21:13:49Z</dcterms:created>
  <dcterms:modified xsi:type="dcterms:W3CDTF">2025-11-04T16:15:26Z</dcterms:modified>
</cp:coreProperties>
</file>