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HBRRP\HBRR DETAILS\Monthly Reports\HBP Website Updates\-2025 Reports\2025-09-03\"/>
    </mc:Choice>
  </mc:AlternateContent>
  <xr:revisionPtr revIDLastSave="0" documentId="13_ncr:1_{294CC279-96E5-4C35-8635-D9AD7EAD668B}" xr6:coauthVersionLast="47" xr6:coauthVersionMax="47" xr10:uidLastSave="{00000000-0000-0000-0000-000000000000}"/>
  <bookViews>
    <workbookView xWindow="20640" yWindow="0" windowWidth="20640" windowHeight="16680" activeTab="1" xr2:uid="{00000000-000D-0000-FFFF-FFFF00000000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NHS Summary" sheetId="8" r:id="rId5"/>
  </sheets>
  <definedNames>
    <definedName name="_xlnm._FilterDatabase" localSheetId="1" hidden="1">'Project Status'!$A$1:$Q$422</definedName>
    <definedName name="_xlnm.Print_Area" localSheetId="0">Introduction!$A$1:$M$27</definedName>
    <definedName name="_xlnm.Print_Area" localSheetId="1">'Project Status'!$A$1:$Q$422</definedName>
    <definedName name="_xlnm.Print_Titles" localSheetId="1">'Project Status'!$1:$1</definedName>
  </definedNames>
  <calcPr calcId="191029"/>
  <pivotCaches>
    <pivotCache cacheId="2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1" i="1" l="1"/>
  <c r="I231" i="1"/>
  <c r="L155" i="1"/>
  <c r="L179" i="1"/>
  <c r="L181" i="1"/>
  <c r="L23" i="1"/>
  <c r="L180" i="1"/>
  <c r="L182" i="1"/>
  <c r="L44" i="1"/>
  <c r="L184" i="1"/>
  <c r="L177" i="1"/>
  <c r="L139" i="1"/>
  <c r="L70" i="1"/>
  <c r="L125" i="1"/>
  <c r="L9" i="1"/>
  <c r="L183" i="1"/>
  <c r="L175" i="1"/>
  <c r="L178" i="1"/>
  <c r="L127" i="1"/>
  <c r="L109" i="1"/>
  <c r="L176" i="1"/>
  <c r="L67" i="1"/>
  <c r="L224" i="1"/>
  <c r="L193" i="1"/>
  <c r="L137" i="1"/>
  <c r="L58" i="1"/>
  <c r="L110" i="1"/>
  <c r="L195" i="1"/>
  <c r="L37" i="1"/>
  <c r="L77" i="1"/>
  <c r="L142" i="1"/>
  <c r="L115" i="1"/>
  <c r="L63" i="1"/>
  <c r="L62" i="1"/>
  <c r="L228" i="1"/>
  <c r="L209" i="1"/>
  <c r="L46" i="1"/>
  <c r="L99" i="1"/>
  <c r="L214" i="1"/>
  <c r="L71" i="1"/>
  <c r="L138" i="1"/>
  <c r="L141" i="1"/>
  <c r="L111" i="1"/>
  <c r="L202" i="1"/>
  <c r="L188" i="1"/>
  <c r="L185" i="1"/>
  <c r="L94" i="1"/>
  <c r="L55" i="1"/>
  <c r="L20" i="1"/>
  <c r="L201" i="1"/>
  <c r="L59" i="1"/>
  <c r="L57" i="1"/>
  <c r="L148" i="1"/>
  <c r="L56" i="1"/>
  <c r="L147" i="1"/>
  <c r="L108" i="1"/>
  <c r="L103" i="1"/>
  <c r="L135" i="1"/>
  <c r="L101" i="1"/>
  <c r="L91" i="1"/>
  <c r="L130" i="1"/>
  <c r="L162" i="1"/>
  <c r="L49" i="1"/>
  <c r="L200" i="1"/>
  <c r="L102" i="1"/>
  <c r="L140" i="1"/>
  <c r="L119" i="1"/>
  <c r="L126" i="1"/>
  <c r="L191" i="1"/>
  <c r="L28" i="1"/>
  <c r="L186" i="1"/>
  <c r="L88" i="1"/>
  <c r="L150" i="1"/>
  <c r="L104" i="1"/>
  <c r="L207" i="1"/>
  <c r="L3" i="1"/>
  <c r="L50" i="1"/>
  <c r="L160" i="1"/>
  <c r="L144" i="1"/>
  <c r="L145" i="1"/>
  <c r="L225" i="1"/>
  <c r="L81" i="1"/>
  <c r="L134" i="1"/>
  <c r="L60" i="1"/>
  <c r="L116" i="1"/>
  <c r="L120" i="1"/>
  <c r="L121" i="1"/>
  <c r="L93" i="1"/>
  <c r="L82" i="1"/>
  <c r="L98" i="1"/>
  <c r="L129" i="1"/>
  <c r="L153" i="1"/>
  <c r="L65" i="1"/>
  <c r="L208" i="1"/>
  <c r="L167" i="1"/>
  <c r="L168" i="1"/>
  <c r="L221" i="1"/>
  <c r="L152" i="1"/>
  <c r="L95" i="1"/>
  <c r="L222" i="1"/>
  <c r="L165" i="1"/>
  <c r="L197" i="1"/>
  <c r="L219" i="1"/>
  <c r="L218" i="1"/>
  <c r="L164" i="1"/>
  <c r="L174" i="1"/>
  <c r="L90" i="1"/>
  <c r="L96" i="1"/>
  <c r="L159" i="1"/>
  <c r="L189" i="1"/>
  <c r="L216" i="1"/>
  <c r="L190" i="1"/>
  <c r="L53" i="1"/>
  <c r="L54" i="1"/>
  <c r="L83" i="1"/>
  <c r="L76" i="1"/>
  <c r="L204" i="1"/>
  <c r="L205" i="1"/>
  <c r="L166" i="1"/>
  <c r="L132" i="1"/>
  <c r="L151" i="1"/>
  <c r="L97" i="1"/>
  <c r="L86" i="1"/>
  <c r="L122" i="1"/>
  <c r="L212" i="1"/>
  <c r="L229" i="1"/>
  <c r="L100" i="1"/>
  <c r="L38" i="1"/>
  <c r="L161" i="1"/>
  <c r="L158" i="1"/>
  <c r="L106" i="1"/>
  <c r="L92" i="1"/>
  <c r="L34" i="1"/>
  <c r="L203" i="1"/>
  <c r="L4" i="1"/>
  <c r="L170" i="1"/>
  <c r="L210" i="1"/>
  <c r="L107" i="1"/>
  <c r="L35" i="1"/>
  <c r="L172" i="1"/>
  <c r="L226" i="1"/>
  <c r="L149" i="1"/>
  <c r="L78" i="1"/>
  <c r="L112" i="1"/>
  <c r="L187" i="1"/>
  <c r="L30" i="1"/>
  <c r="L52" i="1"/>
  <c r="L51" i="1"/>
  <c r="L89" i="1"/>
  <c r="L13" i="1"/>
  <c r="L17" i="1"/>
  <c r="L143" i="1"/>
  <c r="L61" i="1"/>
  <c r="L26" i="1"/>
  <c r="L213" i="1"/>
  <c r="L72" i="1"/>
  <c r="L68" i="1"/>
  <c r="L80" i="1"/>
  <c r="L25" i="1"/>
  <c r="L124" i="1"/>
  <c r="L24" i="1"/>
  <c r="L69" i="1"/>
  <c r="L6" i="1"/>
  <c r="L199" i="1"/>
  <c r="L131" i="1"/>
  <c r="L41" i="1"/>
  <c r="L39" i="1"/>
  <c r="L118" i="1"/>
  <c r="L43" i="1"/>
  <c r="L128" i="1"/>
  <c r="L113" i="1"/>
  <c r="L211" i="1"/>
  <c r="L171" i="1"/>
  <c r="L45" i="1"/>
  <c r="L133" i="1"/>
  <c r="L12" i="1"/>
  <c r="L2" i="1"/>
  <c r="L11" i="1"/>
  <c r="L163" i="1"/>
  <c r="L169" i="1"/>
  <c r="L136" i="1"/>
  <c r="L114" i="1"/>
  <c r="L42" i="1"/>
  <c r="L16" i="1"/>
  <c r="L14" i="1"/>
  <c r="L64" i="1"/>
  <c r="L75" i="1"/>
  <c r="L156" i="1"/>
  <c r="L154" i="1"/>
  <c r="L157" i="1"/>
  <c r="L36" i="1"/>
  <c r="L87" i="1"/>
  <c r="L19" i="1"/>
  <c r="L7" i="1"/>
  <c r="L217" i="1"/>
  <c r="L79" i="1"/>
  <c r="L117" i="1"/>
  <c r="L74" i="1"/>
  <c r="L227" i="1"/>
  <c r="L192" i="1"/>
  <c r="L22" i="1"/>
  <c r="L21" i="1"/>
  <c r="L105" i="1"/>
  <c r="L10" i="1"/>
  <c r="L18" i="1"/>
  <c r="L196" i="1"/>
  <c r="L33" i="1"/>
  <c r="L73" i="1"/>
  <c r="L194" i="1"/>
  <c r="L206" i="1"/>
  <c r="L15" i="1"/>
  <c r="L173" i="1"/>
  <c r="L198" i="1"/>
  <c r="L5" i="1"/>
  <c r="L32" i="1"/>
  <c r="L8" i="1"/>
  <c r="L215" i="1"/>
  <c r="L84" i="1"/>
  <c r="L220" i="1"/>
  <c r="L146" i="1"/>
  <c r="L123" i="1"/>
  <c r="L29" i="1"/>
  <c r="L85" i="1"/>
  <c r="L31" i="1"/>
  <c r="L48" i="1"/>
  <c r="L223" i="1"/>
  <c r="L27" i="1"/>
  <c r="L40" i="1"/>
  <c r="L66" i="1"/>
  <c r="L47" i="1"/>
  <c r="K155" i="1"/>
  <c r="K179" i="1"/>
  <c r="K181" i="1"/>
  <c r="K23" i="1"/>
  <c r="K180" i="1"/>
  <c r="K182" i="1"/>
  <c r="K44" i="1"/>
  <c r="K184" i="1"/>
  <c r="K177" i="1"/>
  <c r="K139" i="1"/>
  <c r="K70" i="1"/>
  <c r="K125" i="1"/>
  <c r="K9" i="1"/>
  <c r="K183" i="1"/>
  <c r="K175" i="1"/>
  <c r="K178" i="1"/>
  <c r="K127" i="1"/>
  <c r="K109" i="1"/>
  <c r="K176" i="1"/>
  <c r="K67" i="1"/>
  <c r="K224" i="1"/>
  <c r="K193" i="1"/>
  <c r="K137" i="1"/>
  <c r="K58" i="1"/>
  <c r="K110" i="1"/>
  <c r="K195" i="1"/>
  <c r="K37" i="1"/>
  <c r="K77" i="1"/>
  <c r="K142" i="1"/>
  <c r="K115" i="1"/>
  <c r="K63" i="1"/>
  <c r="K62" i="1"/>
  <c r="K228" i="1"/>
  <c r="K209" i="1"/>
  <c r="K46" i="1"/>
  <c r="K99" i="1"/>
  <c r="K214" i="1"/>
  <c r="K71" i="1"/>
  <c r="K138" i="1"/>
  <c r="K141" i="1"/>
  <c r="K111" i="1"/>
  <c r="K202" i="1"/>
  <c r="K188" i="1"/>
  <c r="K185" i="1"/>
  <c r="K94" i="1"/>
  <c r="K55" i="1"/>
  <c r="K20" i="1"/>
  <c r="K201" i="1"/>
  <c r="K59" i="1"/>
  <c r="K57" i="1"/>
  <c r="K148" i="1"/>
  <c r="K56" i="1"/>
  <c r="K147" i="1"/>
  <c r="K108" i="1"/>
  <c r="K103" i="1"/>
  <c r="K135" i="1"/>
  <c r="K101" i="1"/>
  <c r="K91" i="1"/>
  <c r="K130" i="1"/>
  <c r="K162" i="1"/>
  <c r="K49" i="1"/>
  <c r="K200" i="1"/>
  <c r="K102" i="1"/>
  <c r="K140" i="1"/>
  <c r="K119" i="1"/>
  <c r="K126" i="1"/>
  <c r="K191" i="1"/>
  <c r="K28" i="1"/>
  <c r="K186" i="1"/>
  <c r="K88" i="1"/>
  <c r="K150" i="1"/>
  <c r="K104" i="1"/>
  <c r="K207" i="1"/>
  <c r="K3" i="1"/>
  <c r="K50" i="1"/>
  <c r="K160" i="1"/>
  <c r="K144" i="1"/>
  <c r="K145" i="1"/>
  <c r="K225" i="1"/>
  <c r="K81" i="1"/>
  <c r="K134" i="1"/>
  <c r="K60" i="1"/>
  <c r="K116" i="1"/>
  <c r="K120" i="1"/>
  <c r="K121" i="1"/>
  <c r="K93" i="1"/>
  <c r="K82" i="1"/>
  <c r="K98" i="1"/>
  <c r="K129" i="1"/>
  <c r="K153" i="1"/>
  <c r="K65" i="1"/>
  <c r="K208" i="1"/>
  <c r="K167" i="1"/>
  <c r="K168" i="1"/>
  <c r="K221" i="1"/>
  <c r="K152" i="1"/>
  <c r="K95" i="1"/>
  <c r="K222" i="1"/>
  <c r="K165" i="1"/>
  <c r="K197" i="1"/>
  <c r="K219" i="1"/>
  <c r="K218" i="1"/>
  <c r="K164" i="1"/>
  <c r="K174" i="1"/>
  <c r="K90" i="1"/>
  <c r="K96" i="1"/>
  <c r="K159" i="1"/>
  <c r="K189" i="1"/>
  <c r="K216" i="1"/>
  <c r="K190" i="1"/>
  <c r="K53" i="1"/>
  <c r="K54" i="1"/>
  <c r="K83" i="1"/>
  <c r="K76" i="1"/>
  <c r="K204" i="1"/>
  <c r="K205" i="1"/>
  <c r="K166" i="1"/>
  <c r="K132" i="1"/>
  <c r="K151" i="1"/>
  <c r="K97" i="1"/>
  <c r="K86" i="1"/>
  <c r="K122" i="1"/>
  <c r="K212" i="1"/>
  <c r="K229" i="1"/>
  <c r="K100" i="1"/>
  <c r="K38" i="1"/>
  <c r="K161" i="1"/>
  <c r="K158" i="1"/>
  <c r="K106" i="1"/>
  <c r="K92" i="1"/>
  <c r="K34" i="1"/>
  <c r="K203" i="1"/>
  <c r="K4" i="1"/>
  <c r="K170" i="1"/>
  <c r="K210" i="1"/>
  <c r="K107" i="1"/>
  <c r="K35" i="1"/>
  <c r="K172" i="1"/>
  <c r="K226" i="1"/>
  <c r="K149" i="1"/>
  <c r="K78" i="1"/>
  <c r="K112" i="1"/>
  <c r="K187" i="1"/>
  <c r="K30" i="1"/>
  <c r="K52" i="1"/>
  <c r="K51" i="1"/>
  <c r="K89" i="1"/>
  <c r="K13" i="1"/>
  <c r="K17" i="1"/>
  <c r="K143" i="1"/>
  <c r="K61" i="1"/>
  <c r="K26" i="1"/>
  <c r="K213" i="1"/>
  <c r="K72" i="1"/>
  <c r="K68" i="1"/>
  <c r="K80" i="1"/>
  <c r="K25" i="1"/>
  <c r="K124" i="1"/>
  <c r="K24" i="1"/>
  <c r="K69" i="1"/>
  <c r="K6" i="1"/>
  <c r="K199" i="1"/>
  <c r="K131" i="1"/>
  <c r="K41" i="1"/>
  <c r="K39" i="1"/>
  <c r="K118" i="1"/>
  <c r="K43" i="1"/>
  <c r="K128" i="1"/>
  <c r="K113" i="1"/>
  <c r="K211" i="1"/>
  <c r="K171" i="1"/>
  <c r="K45" i="1"/>
  <c r="K133" i="1"/>
  <c r="K12" i="1"/>
  <c r="K2" i="1"/>
  <c r="K11" i="1"/>
  <c r="K163" i="1"/>
  <c r="K169" i="1"/>
  <c r="K136" i="1"/>
  <c r="K114" i="1"/>
  <c r="K42" i="1"/>
  <c r="K16" i="1"/>
  <c r="K14" i="1"/>
  <c r="K64" i="1"/>
  <c r="K75" i="1"/>
  <c r="K156" i="1"/>
  <c r="K154" i="1"/>
  <c r="K157" i="1"/>
  <c r="K36" i="1"/>
  <c r="K87" i="1"/>
  <c r="K19" i="1"/>
  <c r="K7" i="1"/>
  <c r="K217" i="1"/>
  <c r="K79" i="1"/>
  <c r="K117" i="1"/>
  <c r="K74" i="1"/>
  <c r="K227" i="1"/>
  <c r="K192" i="1"/>
  <c r="K22" i="1"/>
  <c r="K21" i="1"/>
  <c r="K105" i="1"/>
  <c r="K10" i="1"/>
  <c r="K18" i="1"/>
  <c r="K196" i="1"/>
  <c r="K33" i="1"/>
  <c r="K73" i="1"/>
  <c r="K194" i="1"/>
  <c r="K206" i="1"/>
  <c r="K15" i="1"/>
  <c r="K173" i="1"/>
  <c r="K198" i="1"/>
  <c r="K5" i="1"/>
  <c r="K32" i="1"/>
  <c r="K8" i="1"/>
  <c r="K215" i="1"/>
  <c r="K84" i="1"/>
  <c r="K220" i="1"/>
  <c r="K146" i="1"/>
  <c r="K123" i="1"/>
  <c r="K29" i="1"/>
  <c r="K85" i="1"/>
  <c r="K31" i="1"/>
  <c r="K48" i="1"/>
  <c r="K223" i="1"/>
  <c r="K27" i="1"/>
  <c r="K40" i="1"/>
  <c r="K66" i="1"/>
  <c r="K47" i="1"/>
  <c r="K231" i="1" l="1"/>
</calcChain>
</file>

<file path=xl/sharedStrings.xml><?xml version="1.0" encoding="utf-8"?>
<sst xmlns="http://schemas.openxmlformats.org/spreadsheetml/2006/main" count="2203" uniqueCount="673">
  <si>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</si>
  <si>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</si>
  <si>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</si>
  <si>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</si>
  <si>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</si>
  <si>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</si>
  <si>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</si>
  <si>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</si>
  <si>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</si>
  <si>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</si>
  <si>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</si>
  <si>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</si>
  <si>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</si>
  <si>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</si>
  <si>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</si>
  <si>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</si>
  <si>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</si>
  <si>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</si>
  <si>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</si>
  <si>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</si>
  <si>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</si>
  <si>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</si>
  <si>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</si>
  <si>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</si>
  <si>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</si>
  <si>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</si>
  <si>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</si>
  <si>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</si>
  <si>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</si>
  <si>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</si>
  <si>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</si>
  <si>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</si>
  <si>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</si>
  <si>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</si>
  <si>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</si>
  <si>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</si>
  <si>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</si>
  <si>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</si>
  <si>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</si>
  <si>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</si>
  <si>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</si>
  <si>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</si>
  <si>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</si>
  <si>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</si>
  <si>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</si>
  <si>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</si>
  <si>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</si>
  <si>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</si>
  <si>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</si>
  <si>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</si>
  <si>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</si>
  <si>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</si>
  <si>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</si>
  <si>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</si>
  <si>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</si>
  <si>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</si>
  <si>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</si>
  <si>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</si>
  <si>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</si>
  <si>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</si>
  <si>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</si>
  <si>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</si>
  <si>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</si>
  <si>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</si>
  <si>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</si>
  <si>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24/25 Federal Funds Programmed</t>
  </si>
  <si>
    <t>Cal Fire</t>
  </si>
  <si>
    <t>BRIDGE NO. 04F0001, FOREST ROAD, OVER SOUTH FORK EEL RIVER, 0.1 MI W/O REDWOOD DR.    Standalone Scour Countermeasure Project.</t>
  </si>
  <si>
    <t>Sum of FFY 24/25 Federal Funds Programmed</t>
  </si>
  <si>
    <t>Los Angeles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</si>
  <si>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</si>
  <si>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</si>
  <si>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5107(033)</t>
  </si>
  <si>
    <t>7/1/2025 DLA-Admin:  E76 process complete.</t>
  </si>
  <si>
    <t>San Bernardino</t>
  </si>
  <si>
    <t>San Bernardino County</t>
  </si>
  <si>
    <t>BRIDGE NO. 54C0279, NAT TRAILS HWY OVER LEITH DITCH, 3.1 MI E OF AMBOY RD.   Replace the existing 2-lane bridge with new 2-lane bridge.</t>
  </si>
  <si>
    <t>5954(152)</t>
  </si>
  <si>
    <t>5/2/2025 DLA-Admin:  E76 process complete.</t>
  </si>
  <si>
    <t>BRIDGE NO. 54C0281, NAT TRAILS HWY OVER SOMBRA DITCH, 4.1 MI E OF AMBOY RD.   Replace existing 2-lane bridge with 2-lane bridge.</t>
  </si>
  <si>
    <t>5954(154)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</si>
  <si>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</si>
  <si>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</si>
  <si>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</si>
  <si>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</si>
  <si>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6/3/2025 DLA-Admin:  E76 process complete.</t>
  </si>
  <si>
    <t>BRIDGE NO. 54C0280, NAT TRAILS HWY OVER TERRA DITCH, 3.6 MI E OF AMBOY RD.    Replace existing 2-lane  bridge with new 2-lane bridge.</t>
  </si>
  <si>
    <t>5954(153)</t>
  </si>
  <si>
    <t>BRIDGE NO. 54C0282, NAT TRAILS HWY OVER BEACON DITCH, 6.2 MI E OF AMBOY RD.   Replace existing 2-lane bridge with 2-lane bridge.</t>
  </si>
  <si>
    <t>5954(155)</t>
  </si>
  <si>
    <t>Butte</t>
  </si>
  <si>
    <t>Butte County</t>
  </si>
  <si>
    <t>BRIDGE NO. 12C0242, ORD FERRY ROAD, OVER LITTLE CHICO CREEK, 1 MI EAST OF RIVER ROAD.   Replace the existing 2 lane structurally deficient bridge with a new 2 lane bridge.</t>
  </si>
  <si>
    <t>5912(103)</t>
  </si>
  <si>
    <t>BRIDGE NO. 54C0315, NAT TRAILS HWY OVER ADENA DITCH, 21.9 MI E KELBAKER RD.   Replace existing 2 lane bridge with new 2 lane bridge.</t>
  </si>
  <si>
    <t>5954(142)</t>
  </si>
  <si>
    <t>BRIDGE NO. 54C0276, NAT TRAILS HWY OVER GORDO DITCH, 1.8 MI E OF AMBOY RD.    Replace existing 2-lane bridge with 2-lane bridge.</t>
  </si>
  <si>
    <t>5954(150)</t>
  </si>
  <si>
    <t>Fresno</t>
  </si>
  <si>
    <t>Fresno County</t>
  </si>
  <si>
    <t>BRIDGE NO. 42C0486, N CHATEAU FRESNO OVER HOUGHTON CANAL, 0.5 MI SOUTH OF BELMONT.    Replace 2 lane bridge with 2 lane bridge  3/4/2014:  Toll Credits programmed for PE, R/W, &amp; CON.</t>
  </si>
  <si>
    <t>5942(237)</t>
  </si>
  <si>
    <t>8/1/2025 DLA-Admin:  E76 process complete.</t>
  </si>
  <si>
    <t>Sacramento</t>
  </si>
  <si>
    <t>Sacramento County</t>
  </si>
  <si>
    <t>BRIDGE NO. 24C0155, FRANKLIN BLVD, OVER MOKELUMNE RIVER OVERFLOW, 1.8 MI N SAN JQUIN CO LIN.    Replace the existing structurally deficient 2 lane bridge with a new 2 lane bridge.</t>
  </si>
  <si>
    <t>5924(155)</t>
  </si>
  <si>
    <t>San Luis Obispo</t>
  </si>
  <si>
    <t>San Luis Obispo County</t>
  </si>
  <si>
    <t>BRIDGE NO. 49C0342, JACK CREEK RD, OVER PASO ROBLES CREEK, 0.2 MI N STATE RTE 46.   Replace 2-lane bridge with 2-lane bridge  9/28/2012:  Toll Credits programmed for PE, R/W, &amp; CON.</t>
  </si>
  <si>
    <t>5949(156)</t>
  </si>
  <si>
    <t>4/1/2025 DLA-Admin:  E76 process complete.</t>
  </si>
  <si>
    <t>Lake</t>
  </si>
  <si>
    <t>Lake County</t>
  </si>
  <si>
    <t>BRIDGE NO. 14C0048, CHALK MTN RD OVER NORTH FORK CACHE CREEK, IN SPRING VALLEY LAKE DEV.    Bridge Replacement 1-lane bridge to 2-lane.  11/4/2013:  Toll Credits programmed for PE, R/W, &amp; CON.</t>
  </si>
  <si>
    <t>5914(135)</t>
  </si>
  <si>
    <t>9/2/2025 DLA-Admin:  E76 process complete.</t>
  </si>
  <si>
    <t>BRIDGE NO. 54C0284, NAT TRAILS HWY OVER LARISSA DITCH, 1.1 MI E KELBAKER RD.    Replace existing 2-lane bridge with 2-lane bridge.</t>
  </si>
  <si>
    <t>5954(156)</t>
  </si>
  <si>
    <t>BRIDGE NO. 54C0272, NAT TRAILS HWY OVER BRISTOL DITCH, 26.7 MI E CRUCERO RD.    Replace existing 2-lane bridge with 2-lane bridge.</t>
  </si>
  <si>
    <t>5954(147)</t>
  </si>
  <si>
    <t>BRIDGE NO. 54C0277, NAT TRAILS HWY OVER CERULIA DITCH, 2.2 MI E OF AMBOY RD.    Replace existing 2-lane  bridge with new 2-lane bridge.</t>
  </si>
  <si>
    <t>5954(151)</t>
  </si>
  <si>
    <t>Santa Barbara</t>
  </si>
  <si>
    <t>NHS</t>
  </si>
  <si>
    <t>BRIDGE NO. 51C0244, DE LA VINA ST, OVER MISSION CREEK, 0.1 MI N ALAMAR ST.   Replace 3-lane bridge with 3-lane bridge</t>
  </si>
  <si>
    <t>5007(096)</t>
  </si>
  <si>
    <t>Sonoma</t>
  </si>
  <si>
    <t>Sonoma County</t>
  </si>
  <si>
    <t>BRIDGE NO. 20C0017, WATMAUGH  ROAD, OVER SONOMA CREEK, 0.3 MI W HWY 12.    Replace 2 lane bridge with new 2 lane bridge. (minor seismic contribution)</t>
  </si>
  <si>
    <t>5920(092)</t>
  </si>
  <si>
    <t>BRIDGE NO. 54C0275, NAT TRAILS HWY OVER CERRO DITCH, 1.3 MI E OF AMBOY RD.  Replace existing 2-lane bridge with 2-lane bridge.</t>
  </si>
  <si>
    <t>5954(149)</t>
  </si>
  <si>
    <t>BRIDGE NO. 24C0081, AUBURN BLVD OVER ARCADE CREEK, AT WINDING WAY.   Replace existing five lane bridge with a new six lane bridge. Toll Credits programmed for CON utilizing BIC credit earned.</t>
  </si>
  <si>
    <t>5002(168)</t>
  </si>
  <si>
    <t>2/4/2025 DLA-Admin:  E76 process complete.</t>
  </si>
  <si>
    <t>Orange</t>
  </si>
  <si>
    <t>Huntington Beach</t>
  </si>
  <si>
    <t>BRIDGE NO. 55C0284, HUMBOLDT DRIVE OVER SHORT CHANNEL, 0.1 MI W/O SAYBROOK LN.    Rehabilitate bridge. (no added lanes). 4/5/2010:  Toll Credits programmed for PE &amp; Con.  3/19/2019:  Toll credits used for R/W.</t>
  </si>
  <si>
    <t>5181(175)</t>
  </si>
  <si>
    <t>Merced</t>
  </si>
  <si>
    <t>Merced County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</si>
  <si>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</si>
  <si>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</si>
  <si>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BRIDGE NO. 42C0413, E LINCOLN AVE, OVER TRAVERS CREEK, 0.5 MI EAST OF ALTA AVE.  Replace 2 lane bridge with 2 lane bridge.   Toll Credits programmed for PE, R/W, &amp; Con.</t>
  </si>
  <si>
    <t>5942(226)</t>
  </si>
  <si>
    <t>Glenn</t>
  </si>
  <si>
    <t>Glenn County</t>
  </si>
  <si>
    <t>BRIDGE NO. 11C0179, COUNTY ROAD #67, OVER BRANCH HOWARD SLOUGH, 1.9 MI E OF RD Z.    Replace the existing 2 lane structurally deficient bridge with a new 2 lane bridge.  11/2/2010:  Toll Credits programmed for PE, R/W &amp; CON.</t>
  </si>
  <si>
    <t>5911(050)</t>
  </si>
  <si>
    <t>6/2/2025 DLA-Admin:  E76 process complete.</t>
  </si>
  <si>
    <t>BRIDGE NO. 20C0155, WOHLER RD, OVER RUSSIAN RIVER, 1.5 MI FROM RIVER RD.  LSSRP Seismic Retrofit.  11/13/2012:  Toll credits used for PE.  10/18/2017:  Toll credits used for R/W.</t>
  </si>
  <si>
    <t>5920(137)</t>
  </si>
  <si>
    <t>BRIDGE NO.39C0319, QUINLEY AVENUE OVER BLACK RASCAL CREEK, 0.6 MI S/O SR 140.  Replace 2-lane bridge with a new 2-lane bridge.  2/24/2015:  Toll Credits programmed for PE, R/W, &amp; CON.</t>
  </si>
  <si>
    <t>5939(107)</t>
  </si>
  <si>
    <t>Tehama</t>
  </si>
  <si>
    <t>Tehama County</t>
  </si>
  <si>
    <t>BRIDGE NO. 08C0008, EVERGREEN RD, OVER S FORK COTTONWOOD CREEK, 0.3 MI N BOWMAN RD.    Replace 1 lane bridge with 2 lane bridge.  4/5/2010:  Toll Credits programmed for R/W &amp; Con. Other Federal funds on project, must be programmed in FTIP.</t>
  </si>
  <si>
    <t>5908(121)</t>
  </si>
  <si>
    <t>Yolo</t>
  </si>
  <si>
    <t>Yolo County</t>
  </si>
  <si>
    <t>BRIDGE NO. 22C0003, C. R. 41, OVER CACHE CREEK, 500' E SH 16.   Replace existing 2 lane bridge with a new 2 lane bridge:  Toll Credits programmed for PE, R/W, &amp; CON.</t>
  </si>
  <si>
    <t>5922(077)</t>
  </si>
  <si>
    <t>Madera</t>
  </si>
  <si>
    <t>Madera County</t>
  </si>
  <si>
    <t>BRIDGE NO. 41C0149, AVENUE 16.5 OVER DRY CREEK, AT ROAD 19.    Replace 2 lane bridge with 2 lane bridge -   Toll Credits programmed for PE, R/W &amp; CON. Other Federal Funds (HIP) must be shown in the FTIP.</t>
  </si>
  <si>
    <t>5941(089)</t>
  </si>
  <si>
    <t>BRIDGE NO. 20C0440, FREESTONE FLAT RD OVER SALMON CREEK, 0.2 MI E BOHEMIAN HWY.    Replace existing one-lane bridge with new two-lane bridge.  10/4/2010:  Toll credits used for PE, RW and CON.</t>
  </si>
  <si>
    <t>5920(127)</t>
  </si>
  <si>
    <t>Nevada</t>
  </si>
  <si>
    <t>Nevada County</t>
  </si>
  <si>
    <t>BRIDGE NO. 17C0045, HIRSCHDALE RD, OVER TRUCKEE RIVER, AT HINTON.    Replace Bridge.  Replace existing one lane bridge with one lane bridge. 10/9/2015:  Toll Credits programmed for PE &amp; CON.  9/2/2016:  Toll credits used for R/W.  Other federal funds on project (HIP) must be programmed in the FTIP.</t>
  </si>
  <si>
    <t>5917(092)</t>
  </si>
  <si>
    <t>BRIDGE NO. 17C0031, DOG BAR ROAD, OVER BEAR RIVER, AT NEVADA-PLACER CO LINE.   Replace the existing 1 lane functionally obsolete bridge with a new 2 lane bridge. 10/21/2013:  Toll Credits programmed for PE, R/W, &amp; CON.</t>
  </si>
  <si>
    <t>5917(084)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</si>
  <si>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</si>
  <si>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</si>
  <si>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</si>
  <si>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Stanislaus</t>
  </si>
  <si>
    <t>Stanislaus County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</si>
  <si>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</si>
  <si>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</si>
  <si>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Chico</t>
  </si>
  <si>
    <t>BRIDGE NO. 12C0328, POMONA ROAD OVER LITTLE CHICO CREEK, 0.4 MI SE/O MILLER AVE.    Replace the existing 2 lane bridge, without adding lane capacity. 11/2/2010:  Toll Credits programmed for PE, R/W, &amp; CON.,</t>
  </si>
  <si>
    <t>5037(036)</t>
  </si>
  <si>
    <t>Santa Clara</t>
  </si>
  <si>
    <t>Palo Alto</t>
  </si>
  <si>
    <t>BRIDGE NO. 37C0223, NEWELL RD OVER SAN FRANCISQUITO CR, NEAR WOODLAND AVE.    Replace existing two-lane bridge with a new two-lane bridge conforming to current standards.</t>
  </si>
  <si>
    <t>5100(017)</t>
  </si>
  <si>
    <t>8/27/2025 Andy Chou:  Funds Reserved, waiting for transmittal to FHWA.</t>
  </si>
  <si>
    <t>Tuolumne</t>
  </si>
  <si>
    <t>Tuolumne County</t>
  </si>
  <si>
    <t>BRIDGE NO. 32C0016, LIME KILN ROAD OVER CURTIS CREEK, 2.8 MI. S/O CAMPO SECO ROAD.  Replace one-lane bridge with a standard 2-lane bridge.  No added lane capacity.  9/27/2010:  Toll Credits programmed for PE, RW &amp; CON.</t>
  </si>
  <si>
    <t>5932(067)</t>
  </si>
  <si>
    <t>3/3/2025 DLA-Admin:  E76 process complete.</t>
  </si>
  <si>
    <t>Sierra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</si>
  <si>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</si>
  <si>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</si>
  <si>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5913(058)</t>
  </si>
  <si>
    <t>BRIDGE NO. 42C0417, E PARLIER AVE, OVER TRAVERS CREEK, 0.2 MI E ENGLEHART AVE.    Replace 2 lane bridge with 2 lane bridge.  4/1/2010:  Toll Credits programmed for PE, R/W, &amp; Con.</t>
  </si>
  <si>
    <t>5942(227)</t>
  </si>
  <si>
    <t>BRIDGE NO. 41C0123, SCHOOL RD 427, OVER OAK CREEK, 0.1 MI E RD 418.  Replace 2 lane bridge with 2 lane bridge.   Toll Credits programmed for PE, R/W. &amp; Con. Other Federal Funds (HIP) must be shown in FTIP.</t>
  </si>
  <si>
    <t>5941(081)</t>
  </si>
  <si>
    <t>BRIDGE NO. 20C0227, GEYSERS RD, OVER FRASIER CREEK, 20.4 MI N OF ST HWY 128.   Replace deficient 2-lane bridge with new 2-lane bridge meeting current geometrics standards.  9/14/2010:  Toll credits for all phases.</t>
  </si>
  <si>
    <t>5920(129)</t>
  </si>
  <si>
    <t>San Joaquin</t>
  </si>
  <si>
    <t>San Joaquin County</t>
  </si>
  <si>
    <t>BRIDGE NO. 29C0413, BOLLEA ROAD OVER BEAR CREEK, NEAR CALAVERAS COUNTY LINE.  Replace 2-lane bridge with a standard 2-lane bridge.  3/11/2011:  Toll Credits programmed for PE &amp; CON.</t>
  </si>
  <si>
    <t>5929(236)</t>
  </si>
  <si>
    <t>Inyo</t>
  </si>
  <si>
    <t>Inyo County</t>
  </si>
  <si>
    <t>BRIDGE NO. 48C0039, WALKER CREEK RD OVER LOS ANGELES AQUEDUCT, 0.5 MI W OF RTE 395 JCT. Replace existing one lane bridge with two lane bridge.  9/8/2010:  Toll Credits programmed for PE, R/W &amp; CON.</t>
  </si>
  <si>
    <t>5948(076)</t>
  </si>
  <si>
    <t>BRIDGE NO. 54C0670, ROCK SPRINGS ROAD OVER MOJAVE RIVER, .9 MI E ARROWHEAD LK RD.    Replace 2 lane bridge with 2 lane bridge.  This project has limited HBP eligiblity.</t>
  </si>
  <si>
    <t>5954(135)</t>
  </si>
  <si>
    <t>Napa</t>
  </si>
  <si>
    <t>Napa County</t>
  </si>
  <si>
    <t>BRIDGE NO. 21C0075, CHILES-POPE VLY RD OVER CHILES CREEK, 2.1 MI N OF S.R. 128.    Replace existing 2-lane bridge with new 2-lane bridge.</t>
  </si>
  <si>
    <t>5921(096)</t>
  </si>
  <si>
    <t>BRIDGE NO. 11C0015, ROAD 67, OVER BRANCH HOWARD SLOUGH, 1.3 MI EAST OF ROAD Z.    Replace this 2 lane structurally deficient bridge with a new 2 lane bridge.  11/2/2010:  Toll Credits programmed for PE &amp; CON.  10/8/2013:  Toll credits used for R/W.</t>
  </si>
  <si>
    <t>5911(048)</t>
  </si>
  <si>
    <t>BRIDGE NO. 10C0065, N STATE ST OVER ACKERMAN CREEK, 0.2 MI N ORR SPRINGS RD.    Replace existing 2 lane bridge to a 3 lane bridge, to accommodate a center turn lane and sidewalks.</t>
  </si>
  <si>
    <t>5910(117)</t>
  </si>
  <si>
    <t>BRIDGE NO. 29C0319, SEXTON ROAD OVER S. SAN JOAQUIN IRRIGATION DISTRICT CANAL, 0.2 MI N/O RIVER ROAD.  Replace 2-lane bridge with a new 2-lane bridge.  3/11/2011:  Toll Credits programmed for PE &amp; CON.</t>
  </si>
  <si>
    <t>5929(242)</t>
  </si>
  <si>
    <t>BRIDGE NO 17C0046 Hirschdale Rd over UPRR. Rehabilitate and seismic retrofit the existing bridge. No added capacity.   4/25/2013 Revised 9/25/15:  Toll Credits programmed for PE, R/W, &amp; CON.</t>
  </si>
  <si>
    <t>5917(097)</t>
  </si>
  <si>
    <t>BRIDGE NO. 11C0017, COUNTY RD 67, OVER HOWARD SLOUGH, 1.8 MI E OF RD 'Z'.    Replace the 2 lane functionally obsolete bridge with a new 2 lane bridge.  11/2/2010:  Toll Credits programmed for PE, R/W &amp; CON.</t>
  </si>
  <si>
    <t>5911(049)</t>
  </si>
  <si>
    <t>Tulare</t>
  </si>
  <si>
    <t>Tulare County</t>
  </si>
  <si>
    <t>BRIDGE NO. 46C0340, AVE 428, OVER SAND CREEK, 0.25 MI E OF SR 63.   Replace 2 Lane Bridge with 2 Lane Bridge  3/12/2012:  Toll Credits programmed for PE, R/W, &amp; CON.</t>
  </si>
  <si>
    <t>5946(142)</t>
  </si>
  <si>
    <t>BRIDGE NO. 11C0016, ROAD 67, OVER HOWARD SLOUGH, 1.7 MI E RD Z.    Replace the existing 2 lane Structurally  deficient bridge with a new 2 lane bridge.  11/2/2010:  Toll Credits programmed for PE, R/W &amp; CON.  6/19/2014:</t>
  </si>
  <si>
    <t>5911(047)</t>
  </si>
  <si>
    <t>BRIDGE NO. 46C0300, AVE 108, OVER LAKELAND CANAL, 0.5 MI E OF SR 43.  Replace 1 Lane Bridge with 2 Lane Bridge  3/12/2012:  Toll Credits programmed for PE, R/W, &amp; CON.</t>
  </si>
  <si>
    <t>5946(141)</t>
  </si>
  <si>
    <t>Solano</t>
  </si>
  <si>
    <t>Vallejo</t>
  </si>
  <si>
    <t>BRIDGE NO. 23C0248, G STREET, OVER NAPA RIVER, 1 MILE WEST OF SR 29.   Bridge Preventive Maintenance (Painting, applying Methacrylate, piles and boards of fender system repairs, replacing anodes at Piers 26 and 27).</t>
  </si>
  <si>
    <t>5030(060)</t>
  </si>
  <si>
    <t>Santa Clara County</t>
  </si>
  <si>
    <t>BRIDGE NO. 37C0096, UVAS RD, OVER LLAGAS CREEK, 1.0 MI N/O OAK GLEN AV.    Replace 2 lane bridge with new 2 lane bridge.</t>
  </si>
  <si>
    <t>5937(106)</t>
  </si>
  <si>
    <t>BRIDGE NO. 42C0078, LOST HILLS AVE, OVER JACALITOS CREEK, JACALITOS CREEK RD.    Replace 2 Lane  Bridge with 2 Lane Bridge  10/14/2013:  Toll Credits programmed for PE, R/W, &amp; CON.</t>
  </si>
  <si>
    <t>5942(234)</t>
  </si>
  <si>
    <t>BRIDGE NO. 37C0094, UVAS RD, OVER UVAS CREEK, 0.6 MI S/O CROY RD.    Replace 2 lane bridge with new 2 lane bridge.</t>
  </si>
  <si>
    <t>5937(123)</t>
  </si>
  <si>
    <t>Marin</t>
  </si>
  <si>
    <t>Novato</t>
  </si>
  <si>
    <t>BRIDGE NO. 27C0021, GRANT AVE OVER NOVATO CREEK, IN NOVATO.   Bridge rehabilitation no additional lanes added.</t>
  </si>
  <si>
    <t>5361(023)</t>
  </si>
  <si>
    <t>Santa Cruz</t>
  </si>
  <si>
    <t>BRIDGE NO. 36C0108, MURRAY AVE, OVER WOODS LAGOON, W/O INT/O LAKE AVE.  LSSRP seismic retrofit.  Replace bridge rail and associated roadway improvements. (Mixed Funds.)</t>
  </si>
  <si>
    <t>5025(084)</t>
  </si>
  <si>
    <t>Riverside</t>
  </si>
  <si>
    <t>Palm Springs</t>
  </si>
  <si>
    <t>BRIDGE NO. 56C0025, INDIAN CANYON DRIVE, OVER UP RR &amp; AMTRAK, 0.6 MI S OF I-10.    Replace 2 lane bridge with new 6 lane bridge. Other federal funds must be programed in the SCAG FTIP.</t>
  </si>
  <si>
    <t>5282(017)</t>
  </si>
  <si>
    <t>El Dorado</t>
  </si>
  <si>
    <t>El Dorado County</t>
  </si>
  <si>
    <t>BRIDGE NO. 25C0033, NEWTOWN RD, OVER S FK WEBER CR, 0.7 MI W OF SNOWS RD.    Replace existing 2 lane bridge.  No added lane capacity.</t>
  </si>
  <si>
    <t>5925(086)</t>
  </si>
  <si>
    <t>BRIDGE NO. 29C0292, COTTA ROAD OVER UPLAND CANAL, 1.0 MI W OF I-5.  Replace 2-lane bridge with a standard 2-lane bridge.  3/8/2011:  Toll Credits programmed for PE &amp; CON.</t>
  </si>
  <si>
    <t>5929(234)</t>
  </si>
  <si>
    <t>BRIDGE NO. 37C0095, UVAS RD, OVER LITTLE UVAS CREEK, 0.2 MI N/O CROY RD.    Replace 2 lane bridge with new 2 lane bridge.</t>
  </si>
  <si>
    <t>5937(124)</t>
  </si>
  <si>
    <t>Kern</t>
  </si>
  <si>
    <t>Kern County Council Of Governments</t>
  </si>
  <si>
    <t>Bakersfield</t>
  </si>
  <si>
    <t>BRIDGE NO. 50C0021 L &amp; R, MANOR ST, OVER KERN RIVER, 0.2 MI S ROBERTS LANE.    Rehabilitate 2 lane bridge as 2 lane bridge.  No added lane capacity. Including LSSRP retrofit funds.</t>
  </si>
  <si>
    <t>5109(166)</t>
  </si>
  <si>
    <t>Arroyo Grande</t>
  </si>
  <si>
    <t>BRIDGE NO. 49C0318, TRAFFIC WAY OVER ARROYO GRANDE CREEK, ARROYO GRANDE.   Replace 3 lane bridge with 3 lane bridge</t>
  </si>
  <si>
    <t>5199(037)</t>
  </si>
  <si>
    <t>BRIDGE NO. 49C0351, SOUTH BAY BLVD OVER LOS OSOS CREEK, 2.15 MI SOUTH OF SR 1.    Replacement of 2-lane bridge.  No added lane capacity.</t>
  </si>
  <si>
    <t>5949(196)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</si>
  <si>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</si>
  <si>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</si>
  <si>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Shasta</t>
  </si>
  <si>
    <t>Redding</t>
  </si>
  <si>
    <t>BRIDGE NO. 06C0071, RAILROAD AVE OVER CANYON HOLLOW CREEK, 0.1 MI S CANYON CREEK RD.  Replace two-lane bridge with two-lane bridge.  (No added lane capacity).</t>
  </si>
  <si>
    <t>5068(038)</t>
  </si>
  <si>
    <t>Victorville</t>
  </si>
  <si>
    <t>BRIDGE NO. 54C0547, BEAR VALLEY ROAD, OVER BNSF RY, AMTRAK, &amp; UP RR, 3.8 MI E OF ROUTE I-15.   Widen 6 lane bridge to 7 lanes (median turn lane) and seismically retrofitting existing bridge.</t>
  </si>
  <si>
    <t>5380(026)</t>
  </si>
  <si>
    <t>Contra Costa</t>
  </si>
  <si>
    <t>San Pablo</t>
  </si>
  <si>
    <t>BRIDGE NO. 28C0326, GIANT HWY OVER SAN PABLO CREEK, AT PARR BLVD.   Preventive maintenance  to include deck polyester concrete overlay and joint replacement work, Chien Wu, 3/22/2016 10:16:46 AM.</t>
  </si>
  <si>
    <t>5303(019)</t>
  </si>
  <si>
    <t>BRIDGE NO. 53C0011, SOTO STREET, OVER VALLEY BLVD/SPTCO, 0.6 MI NORTH OF I-10.    Rehabilitate 4-lane bridge &amp; widen to include shoulders, add sidewalk, and upgrade bridge railings.  No added lane capacity.</t>
  </si>
  <si>
    <t>5006(193)</t>
  </si>
  <si>
    <t>BRIDGE NO. 37C0159, ALAMITOS RD, OVER ALAMITOS CREEK, 0.8 MI S OF ALMADEN.    Replace 2 lane bridge with new 2 lane bridge.  4/5/2010:  Toll Credits programmed for R/W &amp; Con.</t>
  </si>
  <si>
    <t>5937(228)</t>
  </si>
  <si>
    <t>BRIDGE NO. 38C0010, CROWS LANDING ROAD OVER SAN JOAQUIN RIVER, NEAR W. CARPENTER RD. Bridge replacement with limted LSSRP Seismic Retrofit funds.  High cost agreement required.</t>
  </si>
  <si>
    <t>5938(076)</t>
  </si>
  <si>
    <t>Humboldt County</t>
  </si>
  <si>
    <t>BRIDGE NO. 04C0173, PINE HILL RD OVER SWAIN SLOUGH, 0.2 MI E/O ELK RIVER RD.    Replace existing 2-lane bridge with 2-lane bridge widened to accommodate 11’ lanes and 5’ shoulders.  10/7/2010:  Toll Credits programmed for PE, R/W, &amp; CON.</t>
  </si>
  <si>
    <t>5904(167)</t>
  </si>
  <si>
    <t>BRIDGE NO. 25C0061, MOSQUITO RD, OVER SOUTH FK AMERICAN RIVER, 5.7 MI NORTH OF US 50.    Replace the existing structurally deficient 1 lane bridge with a new 2 lane bridge.  11/2/2010:  Toll Credits programmed for PE, R/W, &amp; CON.  High Cost Project agreement required.</t>
  </si>
  <si>
    <t>5925(098)</t>
  </si>
  <si>
    <t>Indio</t>
  </si>
  <si>
    <t>BRIDGE NO. 00L0056,  AVENUE 44 low  water crossing OVER the Coachella Valley Stormwater Channel.  Replace existing two lane low water crossing with a four lane bridge. Capacity increasing project.</t>
  </si>
  <si>
    <t>5275(024)</t>
  </si>
  <si>
    <t>BRIDGE NO. 46C0004, CO RD D112, OVER NORTH BRANCH TULE RIVER, 1.1 MI N OF AVE 160.   Replace 2 Lane Bridge with a 2 Lane Bridge  3/12/2012:  Toll Credits programmed for PE, R/W, &amp; CON.</t>
  </si>
  <si>
    <t>5946(138)</t>
  </si>
  <si>
    <t>1/2/2025 DLA-Admin:  E76 process complete.</t>
  </si>
  <si>
    <t>BRIDGE NO. 46C0013, ROAD D112, OVER BATES SLOUGH, SOUTH OF AVE 196.  Replace 2 Lane Bridge with 2 Lane Bridge</t>
  </si>
  <si>
    <t>5946(139)</t>
  </si>
  <si>
    <t xml:space="preserve">BRIDGE NO. PM00086, Bridge Preventive Maintenance Program (BPMP) various bridges in the City of Orange. See Caltrans Local Assistance HBP website for backup list of projects.
</t>
  </si>
  <si>
    <t>5073(077)</t>
  </si>
  <si>
    <t>Yuba</t>
  </si>
  <si>
    <t>Yuba County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</si>
  <si>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</si>
  <si>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</si>
  <si>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42C0067, W MANNING AVE, OVER JAMES BYPASS OVERFLOW, 3.2 MI EAST OF COLORADO.    Replace 2 Lane Bridge with 2 Lane Bridge</t>
  </si>
  <si>
    <t>5942(233)</t>
  </si>
  <si>
    <t>BRIDGE NO. 17C0010, SODA SPRINGS RD, OVER SOUTH YUBA RIVER, NEAR VAN NORDEN LAKE RD.  Replace the existing 2 lane structurally deficient bridge with a new 2 lane bridge.  10/21/2013:  Toll Credits programmed for PE, R/W, &amp; CON.</t>
  </si>
  <si>
    <t>5917(079)</t>
  </si>
  <si>
    <t>BRIDGE NO. PM00101,  Bridge Preventive Maintenance Program (BPMP) for various bridges in the County of Sonoma. See Caltrans Local Assistance HBP website for backup list of projects.</t>
  </si>
  <si>
    <t>5920(163)</t>
  </si>
  <si>
    <t>Atascadero</t>
  </si>
  <si>
    <t>BRIDGE NO. 49C0158, VIA AVE OVER ATASCADERO CREEK, 0.12 MI E/O TRAFFIC WAY.   Replacement of 2-Lane Bridge (No added lane capacity)</t>
  </si>
  <si>
    <t>5423(032)</t>
  </si>
  <si>
    <t>BRIDGE NO. 49C0164, SANTA LUCIA ROAD OVER GRAVES CREEK, LIANO RD.    Replace 2-lane bridge with 2-lane bridge (no added capacity)  3/20/2014:  Toll Credits programmed for PE, R/W, &amp; CON.</t>
  </si>
  <si>
    <t>5423(029)</t>
  </si>
  <si>
    <t>San Rafael</t>
  </si>
  <si>
    <t>BRIDGE NO. 27C0148, SOUTHRN HEIGHTS BL, OVER HILLSIDE, JCT MEYER RD IN SAN RAFEL.   Replace existing one-lane bridge with a new one-lane bridge.  3/4/2015:  Toll Credits programmed for PE, R/W, &amp; CON.</t>
  </si>
  <si>
    <t>5043(038)</t>
  </si>
  <si>
    <t>BRIDGE NO. PM00129,  Bridge Preventive Maintenance  Program (BPMP), various bridges in the County of Yuba. See Caltrans Local Assistance HBP web site for backup list of bridges.</t>
  </si>
  <si>
    <t>5916(126)</t>
  </si>
  <si>
    <t>Cupertino</t>
  </si>
  <si>
    <t>BRIDGE NO. PM00132,    Bridge Preventive Maintenance  Program (BPMP), various bridges in the City of Cupertino. See Caltrans Local Assistance HBP web site for backup list of bridges.</t>
  </si>
  <si>
    <t>5318(029)</t>
  </si>
  <si>
    <t>BRIDGE NO. PM00154, Bridge Preventive Maintenance Program (BPMP) various bridges in the City of Santa Barbara.  See Caltrans Local Assistance HBP website for backup list of projects.</t>
  </si>
  <si>
    <t>5007(075)</t>
  </si>
  <si>
    <t>9/3/2025 DLA-Admin:  E76 process complete.</t>
  </si>
  <si>
    <t>Los Angeles County</t>
  </si>
  <si>
    <t>Federally mandated Inspection Program. Los Angeles County inspection of local agency owned bridges withing LA County (except LA City bridges). State pays match.</t>
  </si>
  <si>
    <t>5953(811)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</si>
  <si>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</si>
  <si>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</si>
  <si>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</si>
  <si>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</si>
  <si>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8/28/2025 Andy Chou:  Funds Reserved, waiting for transmittal to FHWA.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</si>
  <si>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</si>
  <si>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</si>
  <si>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</si>
  <si>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</si>
  <si>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</si>
  <si>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</si>
  <si>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</si>
  <si>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</si>
  <si>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</si>
  <si>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</si>
  <si>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</si>
  <si>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</si>
  <si>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</si>
  <si>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</si>
  <si>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San Francisco</t>
  </si>
  <si>
    <t>BRIDGE NO. 34C0024, THIRD STREET OVER ISLAIS CREEK, JUST N/O CARGO WAY.  Rehabilitate bridge.  No added lane capacity. (High Cost Project agreement required) Scope not clear.</t>
  </si>
  <si>
    <t>5934(168)</t>
  </si>
  <si>
    <t>BRIDGE NO. 57C0042, EL CAMINO REAL, OVER SAN DIEGUITO RIVER, 0.3 MI S VIA DE LA VALLE.    Replace 2 lane bridge with 4 lane bridge. SANDAG to allocate Regional Surface Transportation funds in the FTIP.  Funds shown are HBP only.  High Cost Project Agreement is required to program CON federal funds within 4 year element of MTIP.</t>
  </si>
  <si>
    <t>5004(068)</t>
  </si>
  <si>
    <t>Riverside County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</si>
  <si>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</si>
  <si>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</si>
  <si>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BRIDGE NO. 29C0131, WALNUT GROVE ROAD OVER MOKELUMNE RIVER, AT SJ AND SAC COUNTY LINE.  Replace 2-lane bridge with a standard 2-lane bridge. High Cost Project Agreement required.</t>
  </si>
  <si>
    <t>5929(239)</t>
  </si>
  <si>
    <t>Del Mar</t>
  </si>
  <si>
    <t>BRIDGE NO. 57C0209, CAMINO DEL MAR, OVER SAN DIEGUITO RIVER, 0.35 MI S VIA DE LA VALLE.    Bridge replacement.  No adding travelled lanes. High cost project agreement required.</t>
  </si>
  <si>
    <t>5356(008)</t>
  </si>
  <si>
    <t>Chula Vista</t>
  </si>
  <si>
    <t>BRIDGE NO. 57C0670, HERITAGE ROAD, OVER OTAY RIVER, 1.9 MI E/O RTE I-805.    Bridge Replacement.  Replace 4 lane bridge to 6 lane bridge that accommodates shoulders, sidewalks and median. (Other federal funds on project, must also be programmed in FSTIP.)</t>
  </si>
  <si>
    <t>5203(039)</t>
  </si>
  <si>
    <t>BRIDGE NO. 56C0024, MARKET STREET OVER SANTA ANA RIVER, 0.4 MI NW OF SR 60.    Replace existing 2 lane bridge with 4 lane bridge, capacity increasing. (High cost project agreement required)</t>
  </si>
  <si>
    <t>5956(200)</t>
  </si>
  <si>
    <t>BRIDGE NO. 54C0025, GLEN HELEN PKWY, OVER CAJON WASH, .6 MI S OF ROUTE I-215.    Replace 2 lane bridge with 4 lane bridge. High cost agreement required,</t>
  </si>
  <si>
    <t>5954(108)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</si>
  <si>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</si>
  <si>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</si>
  <si>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</si>
  <si>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San Francisco County Transportation Authority</t>
  </si>
  <si>
    <t>Starting on the westbound I-80 on-ramp from entrance to SFOBB to 2,000’ north of SFOBB. BRIDGE NO. 01CA0002, 01CA0006 replace with retaining walls,  01CA0003 to be replaced; and 01CA0001, 01CA0004, 01CA0007A, 01CA0007B, and 01CA0008 to be seismically retrofitted, High cost project agreement must be signed. Other Federal Funds must be shown in FTIP.</t>
  </si>
  <si>
    <t>6272(046)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</si>
  <si>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</si>
  <si>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</si>
  <si>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</si>
  <si>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Calaveras</t>
  </si>
  <si>
    <t>Calaveras County</t>
  </si>
  <si>
    <t>BRIDGE NO. 30C0050, DOGTOWN ROAD OVER INDIAN CREEK, 6.5 MI. N/O SR49.  Replace one-lane bridge with a standard 2-lane bridge.  No added lane capacity.  9/23/2010:  Toll Credits programmed for PE, R/W, &amp; CON.</t>
  </si>
  <si>
    <t>5930(063)</t>
  </si>
  <si>
    <t>8/25/2025 Jesus Serrano:  E76 received and under eligibility review in District.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</si>
  <si>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</si>
  <si>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</si>
  <si>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Mariposa</t>
  </si>
  <si>
    <t>Mariposa County</t>
  </si>
  <si>
    <t>BRIDGE NO. 40C0036, BUCKEYE ROAD OVER MARIPOSA CREEK, 2.3 MI S/O OLD HWY.  Replace existing 2-lane bridge with standard 2-lane bridge width (No Added Lane Capacity).  7/25/2013:  Toll Credits programmed for PE, R/W, &amp; CON.</t>
  </si>
  <si>
    <t>5940(118)</t>
  </si>
  <si>
    <t>1/3/2025 Jesus Serrano:  E76 received and under eligibility review in District.</t>
  </si>
  <si>
    <t>BRIDGE NO. 00L0053, COUNTY ROAD 35, OVER WALKER CREEK.  Build a new 2 lane bridge to replace an existing low water crossing.  1/20/2011:  Toll Credits programmed for PE, R/W &amp; CON.</t>
  </si>
  <si>
    <t>NBIL(510)</t>
  </si>
  <si>
    <t>8/18/2025 Roberta Jensen:  Funds Reserved, waiting for transmittal to FHWA.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</si>
  <si>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</si>
  <si>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</si>
  <si>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Alameda</t>
  </si>
  <si>
    <t>Oakland</t>
  </si>
  <si>
    <t>PM00002, Bridge Preventive Maintenance Program (BPMP), various bridges in the City of Oakland.  See Caltrans Local Assistance HBP web site for backup list of bridges.</t>
  </si>
  <si>
    <t>5012(137)</t>
  </si>
  <si>
    <t>Sutter</t>
  </si>
  <si>
    <t>Sutter County</t>
  </si>
  <si>
    <t>PM00014, Bridge Preventive Maintenance Program, Sutter County, various locations.  See Caltrans Local Assistance HBP web site for backup list of bridges.</t>
  </si>
  <si>
    <t>5918(086)</t>
  </si>
  <si>
    <t>4/24/2025 Andy Chou:  Funds Reserved, waiting for transmittal to FHWA.</t>
  </si>
  <si>
    <t>PM00031, Bridge Preventive Maintenance Program, various locations within San Joaquin County.  See Caltrans Local Assistance HBP web site for backup list of bridges.</t>
  </si>
  <si>
    <t>5929(292)</t>
  </si>
  <si>
    <t>Stockton</t>
  </si>
  <si>
    <t xml:space="preserve">PM00040, Bridge Preventive Maintenance Program, various locations within the City of Stockton.  See Caltrans Local Assistance HBP website for backup list of bridges.  </t>
  </si>
  <si>
    <t>5008(220)</t>
  </si>
  <si>
    <t>BRIDGE NO. PM00076, Bridge Preventive Maintenance Program, various locations in Riverside County.  See Caltrans Local Assistance HBP web site for backup list of bridges.</t>
  </si>
  <si>
    <t>5956(224)</t>
  </si>
  <si>
    <t>BRIDGE NO. PM00116, Bridge Preventive Maintenance Program (BPMP), various bridges in the City of Fresno. See Caltrans Local Assistance HBP web site for backup list of bridges</t>
  </si>
  <si>
    <t>5060(372)</t>
  </si>
  <si>
    <t xml:space="preserve">BRIDGE NO. PM00123, Bridge Preventive Maintenance  Program (BPMP), various bridges in the City of Los 
Angeles. See Caltrans Local Assistance HBP web site for backup list of bridges
</t>
  </si>
  <si>
    <t>5006(838)</t>
  </si>
  <si>
    <t>San Mateo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</si>
  <si>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</si>
  <si>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</si>
  <si>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</si>
  <si>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Contra Costa County</t>
  </si>
  <si>
    <t>BRIDGE NO. PM00159,Bridge Preventive Maintenance Program (BPMP) various bridges in Contra Costa County.  See Caltrans Local Assistance HBP website for backup list of projects.</t>
  </si>
  <si>
    <t>5928(155)</t>
  </si>
  <si>
    <t>El Paso De Robles</t>
  </si>
  <si>
    <t>BRIDGE NO. PM00161,Bridge Preventive Maintenance Program (BPMP) various bridges in the City of Paso Robles.  See Caltrans Local Assistance HBP website for backup list of projects.</t>
  </si>
  <si>
    <t>5084(019)</t>
  </si>
  <si>
    <t>12/4/2024 DLA-Admin:  E76 process complete.</t>
  </si>
  <si>
    <t xml:space="preserve">BRIDGE NO. PM00185,  Bridge Preventive Maintenance Program (BPMP) various bridges in Stanislaus County.  See Caltrans Local Assistance HBP website for backup list of projects.
</t>
  </si>
  <si>
    <t>5938(277)</t>
  </si>
  <si>
    <t>Santa Ana</t>
  </si>
  <si>
    <t>BRIDGE NO. PM00187,  Bridge Preventive Maintenance Program (BPMP), various bridges in the City of Santa Ana.  See Caltrans Local Assistance HBP website for backup list of projects.</t>
  </si>
  <si>
    <t>5063(220)</t>
  </si>
  <si>
    <t>BRIDGE NO. PM00199, Bridge Preventive Maintenance Program (BPMP), various bridges in the City of Santa Clara. See Caltrans Local Assistance HBP website for backup list of projects.</t>
  </si>
  <si>
    <t>5019(039)</t>
  </si>
  <si>
    <t>BRIDGE NO. PM00200, Bridge Preventive Maintenance Program (BPMP), various bridges in Tehama County.  See Caltrans Local Assistance HBP website for backup list of projects.</t>
  </si>
  <si>
    <t>5908(118)</t>
  </si>
  <si>
    <t>La Quinta</t>
  </si>
  <si>
    <t>BRIDGE NO. PM00201 Bridge Preventive Maintenance Program (BPMP), various bridges in the City of La Quinta.   See Caltrans Local Assistance HBP website for backup list of projects.</t>
  </si>
  <si>
    <t>5433(022)</t>
  </si>
  <si>
    <t>Ventura</t>
  </si>
  <si>
    <t>San Buena Ventura</t>
  </si>
  <si>
    <t>BRIDGE NO. PM00202,  Bridge Preventive Maintenance Program (BPMP), various bridges in the City of Ventura.  See Caltrans Local Assistance HBP website for backup list of projects.</t>
  </si>
  <si>
    <t>5026(076)</t>
  </si>
  <si>
    <t>Sunnyvale</t>
  </si>
  <si>
    <t>BRIDGE NO. PM00204, Bridge Preventive Maintenance Program (BPMP), various bridges in the City of Sunnyvale. See Caltrans Local Assistance HBP website for backup list of projects.</t>
  </si>
  <si>
    <t>5213(077)</t>
  </si>
  <si>
    <t xml:space="preserve">BRIDGE NO. PM00205, Bridge Preventive Maintenance Program (BPMP), various bridges in the City of Novato.  See Caltrans Local Assistance HBP website for backup list of projects.
</t>
  </si>
  <si>
    <t>5361(032)</t>
  </si>
  <si>
    <t>Shasta County</t>
  </si>
  <si>
    <t>BRIDGE NO. PM00213, Bridge Preventive Maintenance Program (BPMP), various bridges in Shasta County. See Caltrans Local Assistance HBP website for backup list of projects.</t>
  </si>
  <si>
    <t>5906(147)</t>
  </si>
  <si>
    <t>BRIDGE NO. PM00215, Bridge Preventive Maintenance Program (BPMP), various bridges in San Joaquin County. See Caltrans Local Assistance HBP website for backup list of projects.</t>
  </si>
  <si>
    <t>5929(340)</t>
  </si>
  <si>
    <t>BRIDGE NO. PM00228,    Bridge Preventive Maintenance  Program (BPMP), various bridges in the County of Humboldt. See Caltrans Local Assistance HBP website for backup list of projects.</t>
  </si>
  <si>
    <t>5904(207)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</si>
  <si>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</si>
  <si>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</si>
  <si>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</si>
  <si>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38C0170, COOPERSTOWN ROAD OVER GALLUP CREEK, 2.8 MI. NW/O LA GRANGE ROAD.  Replace 2-lane bridge with a standard 2-lane bridge.  9/21/2010:  Toll Credits programmed for PE &amp; CON.  7/23/2013:  Toll credits used for R/W.</t>
  </si>
  <si>
    <t>5938(191)</t>
  </si>
  <si>
    <t>8/22/2025 Roberta Jensen:  Funds Reserved, waiting for transmittal to FHWA.</t>
  </si>
  <si>
    <t>Solano County</t>
  </si>
  <si>
    <t>BRIDGE NO. 23C0092, STEVENSON BR RD, OVER PUTAH CREEK, SOL/YOL CO LINE. Bridge rehabilitation.  No adding lane capacity. Other Federal Funds must be programmed in FTIP.</t>
  </si>
  <si>
    <t>5923(059)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</si>
  <si>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</si>
  <si>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</si>
  <si>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</si>
  <si>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</si>
  <si>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</si>
  <si>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</si>
  <si>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</si>
  <si>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</si>
  <si>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</si>
  <si>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Long Beach</t>
  </si>
  <si>
    <t>BRIDGE NO. 53C0209, 2ND ST OVER MARINE STADIUM &amp; APPIAN, 0.3 MI W/O PACFC CST HWY.   Bridge Rehabilitation. Rehabilitation, replace concrete deck and barrier rail. (No added capacity)</t>
  </si>
  <si>
    <t>5108(197)</t>
  </si>
  <si>
    <t>BRIDGE NO. 22C0117, COUNTY ROAD 29 OVER DRY SLOUGH, 0.77 MI W OF C.R. #98.    Replace an existing 2 lane bridge with a new 2 lane bridge.  10/5/2012:  Toll Credits programmed for PE, R/W, &amp; CON.</t>
  </si>
  <si>
    <t>5922(099)</t>
  </si>
  <si>
    <t>BRIDGE NO. 20C0406, RIVER ROAD OVER GILL CREEK, 2.0 MI NW OF SR 128.   Replace existing two-lane bridge with new two-lane bridge.  Chien Wu, 3/14/2014 2:55:46 PM.  3/20/2014:  Toll Credits programmed for PE, R/W, &amp; CON.</t>
  </si>
  <si>
    <t>5920(144)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</si>
  <si>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</si>
  <si>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</si>
  <si>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BRIDGE NO. 06C0307, CANYON RD OVER A.C.I.D. CANAL, 0.2 MI SW OF SR 273.   Bridge rehabilitation and widening. (No added capacity)</t>
  </si>
  <si>
    <t>5068(037)</t>
  </si>
  <si>
    <t>Placerville</t>
  </si>
  <si>
    <t>BRIDGE NO. 25C0029, PLACERVILLE DR, OVER HANGTOWN CREEK, 0.3 MI W COLD SPRINGS RD.    Replace existing functionally obsolete 2-lane bridge with a new 2-lane bridge.</t>
  </si>
  <si>
    <t>5015(024)</t>
  </si>
  <si>
    <t>BRIDGE NO. 25C0078, BREEDLOVE ROAD OVER CANYON CREEK, 1.0 MI N/O WENTWORTH S RD.    Replace 1-lane timber bridge with 2-lane bridge.  Not capacity increasing.</t>
  </si>
  <si>
    <t>Fairfax</t>
  </si>
  <si>
    <t>BRIDGE NO. 27C0008, MEADOW WAY, OVER SAN ANSELMO CREEK, IN FAIRFAX.  Replace FO 1 lane timber bridge with wider 1 lane bridge.  4/5/2010:  Toll Credits programmed for Con.  3/8/2019:  Toll credits used for R/W.</t>
  </si>
  <si>
    <t>5277(025)</t>
  </si>
  <si>
    <t>BRIDGE NO. 10F0019, FOREST ROAD 601, OVER SOUTH FORK CASPAR CREEK, N OF INT OF FOREST RD 600.  Replace 1-lane timber bridge with 1-lane bridge.</t>
  </si>
  <si>
    <t>BRIDGE NO. 10F0056, FOREST ROAD 330 AT PARLIN FORK CONSERVATION OVER PARLIN CREEK.  Replace 1-lane bridge with 1-lane bridge.</t>
  </si>
  <si>
    <t>BRIDGE NO. 41C0162, C.R. 210 OVER RYAN CREEK, 4.0 MI E OF CR 211.    Replace 1 lane bridge with 2 lane bridge. Not capacity increasing project.  10/24/2014:  Toll Credits programmed for PE &amp; CON.  8/3/2021:  Toll credits used for R/W.</t>
  </si>
  <si>
    <t>5941(103)</t>
  </si>
  <si>
    <t>BRIDGE NO. 17C0028, RELIEF HILL RD OVER HUMBUG CREEK, NEAR GRANITEVILLE RD.    Replace 1-lane bridge with 1-lane bridge.</t>
  </si>
  <si>
    <t>5917(122)</t>
  </si>
  <si>
    <t>Lassen</t>
  </si>
  <si>
    <t>Lassen County</t>
  </si>
  <si>
    <t>BRIDGE NO. 07C0041, CR 305 (MAPES RD) OVER WHITEHEAD SLOUGH, 0.6 MI S/O RD 306.  Replace timber 2-lane bridge with 2-lane bridge.</t>
  </si>
  <si>
    <t>5907(087)</t>
  </si>
  <si>
    <t>3/18/2025 Jessica Pecha:  E76 pending additional information from local agency.</t>
  </si>
  <si>
    <t>BRIDGE NO. 32C0003, WARDS FERRY ROAD OVER DEER CREEK, 4.95 MI N OF GROVELAND.  Replace one-lane bridge with a one-lane bridge. 2/21/2013:  Toll Credits programmed for PE, R/W, &amp; CON.</t>
  </si>
  <si>
    <t>5932(091)</t>
  </si>
  <si>
    <t>BRIDGE NO. 18C0057, TISDALE RD, OVER WESTSIDE CANAL, 100 E CRANMORE RD.    Replace the existing structurally deficient 2 lane bridge with a new 2 lane bridge,  Toll Credits programmed for PE, R/W, &amp; CON.</t>
  </si>
  <si>
    <t>5918(087)</t>
  </si>
  <si>
    <t>BRIDGE NO. 24C0005, WALNUT GROVE XING OVER SACRAMENTO RIVER, IN WALNUT GROVE. Standalone Bridge Preventive Maintenance.</t>
  </si>
  <si>
    <t>5924(288)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</si>
  <si>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</si>
  <si>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</si>
  <si>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07C0040, CR 305 (MAPES RD) OVER HARTSON SLOUGH, 0.4 MI E/O RD 303.    Replace timber 2-lane bridge with 2-lane bridge.</t>
  </si>
  <si>
    <t>5907(086)</t>
  </si>
  <si>
    <t>BRIDGE NO. 49C0261, MONTE RD OVER SQUIRE CREEK, 0.25 MI S/O SAN LUIS B DR. Replace 1 lane bridge with 2 lane bridge.  9/13/2016:  Toll Credits programmed for PE, R/W, &amp; CON.  10/19/2021:  Toll credits for PE,R/W, and CON deleted.  7/21/2022:  Toll Credits programmed for PE, R/W, &amp; CON.</t>
  </si>
  <si>
    <t>5949(182)</t>
  </si>
  <si>
    <t>Willits</t>
  </si>
  <si>
    <t>BRIDGE NO. 10C0198,  E VALLEY ST, OVER BROADDUS CREEK, 0.1 MI E US 101.    Replace 2-lane bridge with 2-lane bridge.</t>
  </si>
  <si>
    <t>5082(068)</t>
  </si>
  <si>
    <t>BRIDGE NO. 24C0042, TYLER IS BR RD, OVER GEORGIANA SLOUGH, 1.5 MI E ISLETON.    Replace the existing 2 lane bridge with a new 2 lane bridge. 5/29/2014 1:33:43 PM.  10/21/2014:  Toll Credits programmed for PE &amp; CON.  10/8/2021:  Toll credits for PE &amp; CON deleted. Scope not clear.  7/21/2022:  Toll Credits programmed for PE &amp; CON.</t>
  </si>
  <si>
    <t>5924(209)</t>
  </si>
  <si>
    <t>BRIDGE NO. 14C0022, BRIDGE ARBOR N RD OVER CLOVER CREEK, SOUTH OF SR 20 IN UPER LK.    Bridge replacement, no added lanes.  6/16/2011:  Toll Credits programmed for PE, R/W, &amp; CON.</t>
  </si>
  <si>
    <t>5914(076)</t>
  </si>
  <si>
    <t>BRIDGE NO. 29C0274, MESSICK ROAD OVER MOSHER CREEK, 0.6 MI W/O CLEMENTS ROAD.  Replace 2-lane timber bridge with a standard 2-lane bridge.  10/5/2012:  Toll Credits programmed for PE &amp; CON.</t>
  </si>
  <si>
    <t>5929(254)</t>
  </si>
  <si>
    <t>Santa Cruz County</t>
  </si>
  <si>
    <t>BRIDGE NO. 36C0128, RANCHO RIO AVENUE OVER NEWELL CREEK, 0.1 MI E NEWELL CREEK RD.   Replace 1-lane bridge with 2-lane bridge.  6/8/2011:  Toll Credits programmed for PE, R/W, &amp; CON.</t>
  </si>
  <si>
    <t>5936(096)</t>
  </si>
  <si>
    <t>Trinity</t>
  </si>
  <si>
    <t>Trinity County</t>
  </si>
  <si>
    <t>BRIDGE NO. 05C0144, PRICE CREEK RD, OVER PRICE CREEK, 0.7 MI SOUTH OF SR 299.    Replace 1-lane bridge with 2-lane bridge.</t>
  </si>
  <si>
    <t>5905(138)</t>
  </si>
  <si>
    <t>BRIDGE NO. 05C0039, HYAMPOM ROAD OVER LITTLE CREEK, 6.0 MI W OF SR 3.    Replace 2-lane bridge with 2-lane bridge.</t>
  </si>
  <si>
    <t>5905(131)</t>
  </si>
  <si>
    <t>San Benito</t>
  </si>
  <si>
    <t>San Benito County</t>
  </si>
  <si>
    <t>BRIDGE NO. 43C0027, PANOCHE ROAD, OVER TRES PINOS CREEK, 12 MI W LITTLE PANOCHE RD.  Replace 1-lane Bridge with 2-lane Bridge (satisfies seismic requirement).</t>
  </si>
  <si>
    <t>5943(056)</t>
  </si>
  <si>
    <t>BRIDGE NO. 12C0009L, SKYWAY RD WB, OVER BUTTE CREEK, 0.5 MI SE OF HUMBUG RD.   Replace 2-lane bridge with 2-lane bridge,</t>
  </si>
  <si>
    <t>5912(140)</t>
  </si>
  <si>
    <t>BRIDGE NO. 51C0289, ISLAY ST OVER MISSION CREEK, AT CASTILLO ST.    Replace 2-lane bridge with 2-lane bridge.</t>
  </si>
  <si>
    <t>5007(105)</t>
  </si>
  <si>
    <t>BRIDGE NO. 20C0407, WEST DRY CREEK RD, OVER PENA CREEK, 0.7 MI NW YOAKIM BR RD.  Replace one-lane bridge with two-lane bridge. Formerly LSSRP Seismic Retrofit  4/26/2010:  Toll Credits programmed for PE, R/W &amp; Con.</t>
  </si>
  <si>
    <t>5920(139)</t>
  </si>
  <si>
    <t>BRIDGE NO. 38C0231, MILTON ROAD OVER ROCK CREEK TRIBUTARY, 3.7 MI. N/O SR 4.  Replace 2-lane bridge with a standard 2-lane bridge.</t>
  </si>
  <si>
    <t>5938(201)</t>
  </si>
  <si>
    <t>BRIDGE NO. 54C0100, MT VERNON AVE, OVER SANTA ANA RIVER, 0.6 MI S'LY OF RTE I-10.  LSSRP Seismic Retrofit</t>
  </si>
  <si>
    <t>5065(017)</t>
  </si>
  <si>
    <t>BRIDGE NO. 12C0301, CANA HWY OVER PINE CREEK, 4 MI W/O S R 99.    Standalone Scour Countermeasure Project.</t>
  </si>
  <si>
    <t>5912(141)</t>
  </si>
  <si>
    <t>BRIDGE NO. 42C0001, NORTH FORK ROAD, OVER SAN JOAQUIN RIVER, 0.1 MI W/O FRIANT RD.   Replace 2 Lane Bridge with 2 Lane Bridge</t>
  </si>
  <si>
    <t>5942(279)</t>
  </si>
  <si>
    <t>BRIDGE NO. 10F0011, FOREST ROAD 320 OVER SOUTH FORK NOYO RIVER, PARLIN FORK CONSERVATION.    Replace 1-lane timber bridge with 1-lane bridge.</t>
  </si>
  <si>
    <t>BRIDGE NO. 14C0114, BIG CANYON ROAD OVER BIG CANYON CREEK, 8 MI N OF SR 175.    Standalone Scour Countermeasure Project.</t>
  </si>
  <si>
    <t>5914(136)</t>
  </si>
  <si>
    <t>BRIDGE NO. 56C0020, AIRPORT BOULEVARD OVER WHITEWATER RIVER, 0.21 MI. E/O RTE. 111 HWY.   Replace existing two lane bridge with two lane bridge, with a center turn lane, not capacity increasing.</t>
  </si>
  <si>
    <t>5956(231)</t>
  </si>
  <si>
    <t>Barstow</t>
  </si>
  <si>
    <t>BRIDGE NO. 54C0089 &amp; 54C0090, N 1ST AVENUE OVER MOJAVE RIVER AND MOJAVE OVERFLOW, 1.4 MI N/O RTE 15.   Replace existing 2 lane bridges with 2 lane bridges, existing bridges to be removed. (minor seismic retrofit funds for 54C0089 only), High Cost project agreement required.</t>
  </si>
  <si>
    <t>5298(031)</t>
  </si>
  <si>
    <t>BRIDGE NO. 42C0097, S EL DORADO AVE, OVER ARROYO PASAJERO, 2.0 MI NORTH OF JAYNE AVE.    Replace 2 lane bridge with 2 lane bridge.  9/15/2015:  Toll Credits programmed for PE, R/W, &amp; CON.</t>
  </si>
  <si>
    <t>5942(271)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</si>
  <si>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</si>
  <si>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</si>
  <si>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BRIDGE NO. 05C0147, LONG RIDGE ROAD OVER SALT CREEK, 2 MI E JCT HOAGLIN RD.  Standalone Paint Bridge and Scour Countermeasure Project.</t>
  </si>
  <si>
    <t>5905(130)</t>
  </si>
  <si>
    <t>BRIDGE NO. 10F0051, FOREST ROAD 900 OVER JAMES CREEK, S OF SR 20, N OF RD 910.  Standalone Scour Countermeasure Project.</t>
  </si>
  <si>
    <t>BRIDGE NO. 10F0022, FOREST ROAD 100 OVER JAMES CREEK, 0.4 MI N JCT SR 20.    Standalone Scour Countermeasure Project.</t>
  </si>
  <si>
    <t>Lincoln</t>
  </si>
  <si>
    <t xml:space="preserve">BRIDGE NO. 19 0059,  McBEAN PARK DR OVER AUBURN RAVINE, E of EAST AVE.  Replace existing 2 lane bridge. with a three lane bridge. Toll Credits programmed for RW utilizing BIC credit earned.
</t>
  </si>
  <si>
    <t>5089(021)</t>
  </si>
  <si>
    <t>BRIDGE NO. 18C0113, HOWSLEY RD, OVER PLEASANT GROVE CRK CANAL, AT NATOMAS RD.    Replace 2 lane bridge. No added capacity.  Other Federal Funds must be programmed in FTIP.</t>
  </si>
  <si>
    <t>5918(101)</t>
  </si>
  <si>
    <t>BRIDGE NO. 52C0064, VICTORIA AVE OVER UP RR &amp; AMTRAK, 0.2 MI S OF ROUTE 101.    Voluntary seismic retrofit.</t>
  </si>
  <si>
    <t>5026(075)</t>
  </si>
  <si>
    <t>Pasadena</t>
  </si>
  <si>
    <t>BRIDGE NO. 53C0757, SAN RAFAEL AVE OVER ARROYO SECO CHANNEL, 100FT W/O ARROYO BLVD.   Voluntary seismic retrofit.</t>
  </si>
  <si>
    <t>5064(101)</t>
  </si>
  <si>
    <t>BRIDGE NO. 52C0248, TELEPHONE RD, OVER UP RR &amp; AMTRAK, 0.8 MI S OF MAIN ST.    Voluntary seismic retrofit.</t>
  </si>
  <si>
    <t>5026(074)</t>
  </si>
  <si>
    <t>BRIDGE NO. 00L0004, MC COY RD, OVER DIBBLE CR.  Replace 1 lane low water crossing with 2 lane bridge.</t>
  </si>
  <si>
    <t>5908(029)</t>
  </si>
  <si>
    <t>Pinole</t>
  </si>
  <si>
    <t>BRIDGE NO. 28C0062, SAN PABLO AVE, OVER BNSF RY AND AMTRAK, JUST W/O HERCULES AVE.    Replace existing four-lane bridge with a new four-lane bridge, Chien Wu, 12/24/2015 9:57:52 AM.</t>
  </si>
  <si>
    <t>5126(015)</t>
  </si>
  <si>
    <t>BRIDGE NO. 10C0032, PHILO GREENWOOD RD OVER NAVARRO RIVER, 0.4 MI W OF SR 128.    Bridge rehabilitation. Widen existing arch and replace trestle of approach span to current standards.  9/1/2010:  Toll Credits programmed for PE, R/W, &amp; CON.</t>
  </si>
  <si>
    <t>5910(121)</t>
  </si>
  <si>
    <t>BRIDGE NO. 14C0035, WARDLAW ST OVER SAINT HELENA CREEK, 0.15 MI E SR 29 IN MIDLTN.    Replace bridge.  Replace existing one lane bridge with two lane bridge.  8/16/2013:  Toll Credits programmed for PE, R/W, &amp; CON.</t>
  </si>
  <si>
    <t>5914(088)</t>
  </si>
  <si>
    <t>BRIDGE NO. 32C0073, ALGERINE ROAD OVER ALGERINE CREEK, 0.4 MI. N/O TWIST RD.  Replace existing 2-lane bridge; Widen to standard 2-lane width (No Added Lane Capacity).  10/28/2013:  Toll Credits programmed for PE, R/W, &amp; CON.</t>
  </si>
  <si>
    <t>5932(096)</t>
  </si>
  <si>
    <t>8/19/2025 Roberta Jensen:  Funds Reserved, waiting for transmittal to FHWA.</t>
  </si>
  <si>
    <t>BRIDGE NO. 22C0126, COUNTY ROAD 96 OVER UNION SCHOOL SLOUGH, 1.38 MI S OF C.R. #27.    Replace two lane bridge with two lane bridge.  Toll Credits programmed for PE, R/W, &amp; CON.</t>
  </si>
  <si>
    <t>5922(103)</t>
  </si>
  <si>
    <t>Monterey</t>
  </si>
  <si>
    <t>Monterey County</t>
  </si>
  <si>
    <t>BRIDGE NO. 44C0093, MONTE RD, OVER SALINAS RIVER, 0.75 MI N DEL MONTE BLVD. Standalone Paint Project.</t>
  </si>
  <si>
    <t>5944(158)</t>
  </si>
  <si>
    <t>BRIDGE NO. 18C0105, LARKIN RD OVER S BRCH SUTTR-BUTTE CANAL, 0.2 MI N OF ENCINAL RD.    Replace the existing 2 lane bridge with a new 2 lane bridge.</t>
  </si>
  <si>
    <t>5918(079)</t>
  </si>
  <si>
    <t>BRIDGE NO. 55C0175, SILVERADO CANYN RD OVER LADD CANYON, 2.2 MI. E/O SANTIAGO ROAD.    Bridge replacement project.  Replace 2 lane bridge with 2 lane bridge (no added capacity).  2/14/2013:  Toll Credits programmed for PE &amp; CON.</t>
  </si>
  <si>
    <t>5955(087)</t>
  </si>
  <si>
    <t>BRIDGE NO. 39C0114, COTTONWOOD ROAD OVER OUTSIDE CANAL, 0.5 MI. E/O ORCHARD ROAD.  Replace 2-lane bridge with a standard 2-lane bridge.  10/8/2013:  Toll Credits programmed for PE, R/W, &amp; CON.</t>
  </si>
  <si>
    <t>5939(100)</t>
  </si>
  <si>
    <t>BRIDGE NO. 10C0139, USAL ROAD OVER USAL CREEK, 5.9 MI N JCT SR 1.   Replace 1 lane bridge with a 1 lane bridge.  10/15/2014:  Toll Credits programmed for PE, R/W, &amp; CON.</t>
  </si>
  <si>
    <t>5910(126)</t>
  </si>
  <si>
    <t>BRIDGE NO. 10C0073, WILDERNESS LDGE RD OVER DUTCH CHARLIE CREEK, 0.7 MI N OF BRANSCOMB RD.    Replace existing one lane bridge with two lane bridge.  11/6/2013:  Toll Credits programmed for PE, R/W, &amp; CON.</t>
  </si>
  <si>
    <t>5910(122)</t>
  </si>
  <si>
    <t>7/7/2025 Andy Chou:  E76 process complete.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</si>
  <si>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</si>
  <si>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</si>
  <si>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BRIDGE NO. 14C0106, BARTLETT SPR RD OVER BARTLETT CREEK, 19 MI E OF RTE 20.   Bridge Replacement.  Replace one lane bridge to two lane bridge (no added capacity). 11/4/2013:  Toll Credits programmed for PE, R/W, &amp; CON.</t>
  </si>
  <si>
    <t>5914(091)</t>
  </si>
  <si>
    <t>BRIDGE NO. 10F0057, FOREST ROAD 452 WEST OF JUNCTION FOREST RD 30 OVER HARE CREEK. Replace 1-lane bridge with 1-lane bridge.</t>
  </si>
  <si>
    <t>Lathrop</t>
  </si>
  <si>
    <t>BRIDGE NO. 29C0127, MANTHEY ROAD OVER SAN JOAQUIN RIVER, 0.3 MI NE OF STEWART RD.  Replace 2-lane bridge with a standard 2-lane bridge wide enough to accommodate shoulders, bike lanes, and sidewalks.  Caltrans/City High Cost Project Agreement is required to program CON federal funds within 4-year element of FTIP.</t>
  </si>
  <si>
    <t>5456(016)</t>
  </si>
  <si>
    <t>BRIDGE NO. 06C0297, MIDDLE CREEK RD OVER MIDDLE CREEK, 0.7 MI E OF IRON MTN RD. Replace 1-lane bridge with 2-lane bridge.</t>
  </si>
  <si>
    <t>5906(148)</t>
  </si>
  <si>
    <t>BRIDGE NO. 18C0074, NICOLAUS AVE, OVER COON CREEK, 1 MI W/O PLEASANT GROVE R.    Replace the existing 2 lane bridge with a new 2 lane bridge.</t>
  </si>
  <si>
    <t>5918(080)</t>
  </si>
  <si>
    <t>BRIDGE NO. 39C0286, ATWATER JORDAN ROAD OVER ATWATER CANAL, 0.3 MI. W/O CENTRAL AVENUE.  Replace existing 2-lane bridge. 10/8/2013:  Toll Credits programmed for PE, R/W, &amp; CON.</t>
  </si>
  <si>
    <t>5939(101)</t>
  </si>
  <si>
    <t>Patterson</t>
  </si>
  <si>
    <t>BRIDGE NO. 38C0214, ROGERS ROAD OVER DELTA-MENDOTA CANAL, 0.5 MI N/O SPERRY AVE.  Replace existing 2-lane bridge with a wider 2-lane bridge (Not Capacity Increasing).</t>
  </si>
  <si>
    <t>5244(032)</t>
  </si>
  <si>
    <t>BRIDGE NO. 10F0037, FOREST ROAD 400 EAST OF JUNCTION ROAD 440, OVER BUNKER GULCH. Replace 1-lane bridge with 1-lane bridge.</t>
  </si>
  <si>
    <t>Highland</t>
  </si>
  <si>
    <t>BRIDGE NO. 54C0592, ORANGE ST OVER PLUNGE CREEK OVERFLOW, 1.5 MI N OF PIONEER AVE.   Replace existing two lane bridge with four lane bridge.</t>
  </si>
  <si>
    <t>5449(034)</t>
  </si>
  <si>
    <t>BRIDGE NO. 29C0199, PEZZI ROAD OVER CALAVERAS RIVER, 0.8 MI S/O EIGHT MILE RD.  Replace 2-lane bridge with a standard 2-lane bridge.  3/8/2011:  Toll Credits programmed for PE &amp; CON.</t>
  </si>
  <si>
    <t>5929(240)</t>
  </si>
  <si>
    <t>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</t>
  </si>
  <si>
    <t>5914(079)</t>
  </si>
  <si>
    <t>BRIDGE NO. 06C0192, DRY CREEK ROAD OVER DRY CREEK, 2.2 MI N SR 299.  Stand alone Bridge Preventive Maintenance.</t>
  </si>
  <si>
    <t>5906(146)</t>
  </si>
  <si>
    <t>BRIDGE NO. 14C0036, RANCHERIA ROAD OVER MIDDLE CREEK, 0.5 MI W ELK MOUNTAIN RD.    Bridge rehabilitation, no lanes added.  6/16/2011:  Toll Credits programmed for PE, R/W, &amp; CON.</t>
  </si>
  <si>
    <t>5914(075)</t>
  </si>
  <si>
    <t>BRIDGE NO. 32C0017, OLD WARDS FERRY ROAD OVER CURTIS CREEK, 3.3 MI S/O SANGUINETTI RD.  Replace one-lane bridge with a standard 2-lane bridge.  No added lane capacity.  10/5/2012:  Toll Credits programmed for PE, R/W, &amp; CON.</t>
  </si>
  <si>
    <t>5932(095)</t>
  </si>
  <si>
    <t>BRIDGE NO. 28C0207, DEL MONTE DR, OVER BNSF RY, 0.1 MI N SAN PABLO AVE.  Standalone Bridge Preventive Maintenance.</t>
  </si>
  <si>
    <t>5928(158)</t>
  </si>
  <si>
    <t>Escondido</t>
  </si>
  <si>
    <t>BRIDGE NO. 57C0070, SUNSET DRIVE OVER BOLAS CREEK, 400FT S/O VIA RNCHO PKWY.    Standalone Paint Bridge.</t>
  </si>
  <si>
    <t>BRIDGE NO. 46C0025, AVE 152, OVER TULE RIVER, 1.25 MI W OF RD 224.    Replace 2 Lane Bridge with 4 Lane Bridge.</t>
  </si>
  <si>
    <t>5946(180)</t>
  </si>
  <si>
    <t>BRIDGE NO. 49C0093, SANTA RITA OLD CR RD OVER OLD CREEK, 0.3 MI E CYPRESS MTN DR.    Replace 2-lane  timber bridge with 2-lane bridge.</t>
  </si>
  <si>
    <t>5949(201)</t>
  </si>
  <si>
    <t>BRIDGE NO. 06C0085, EASTSIDE RD OVER CANYON HOLLOW CREEK, 0.2 MI N HOSPITAL LANE.  Replace bridge two-lane bridge with two-lane bridge.  (No added lane capacity).</t>
  </si>
  <si>
    <t>5068(035)</t>
  </si>
  <si>
    <t>BRIDGE NO. 28C0389, FREEMAN ROAD OVER LAS TRAMPAS CREEK, 0.1 MI WEST OF STANLEY CT.   Standalone Paint Bridge.</t>
  </si>
  <si>
    <t>5928(180)</t>
  </si>
  <si>
    <t>BRIDGE NO. 06C0341, GIRVAN RD OVER OLNEY CREEK, 0.6 MI E OF SH 273.   Replace two-lane bridge with two-lane bridge.  No added lane capacity.</t>
  </si>
  <si>
    <t>5068(039)</t>
  </si>
  <si>
    <t>BRIDGE NO. 25C0003, BUCKS BAR RD, OVER N FORK COSUMNES RIVER, 1.2 MI N MT AUKUM RD.  Replace existing 1 lane structure with new 2 lane structure. Not capacity increasing.</t>
  </si>
  <si>
    <t>5925(051)</t>
  </si>
  <si>
    <t>BRIDGE NO. 57C0420R, FAIRMOUNT AVE OVER ALDINE DRIVE, 1.2 MI S OF RTE 8.   Rehabilitation of a two lane bridge. (no added capcity)</t>
  </si>
  <si>
    <t>5004(198)</t>
  </si>
  <si>
    <t>BRIDGE NO. 06F0030, MIDDLE BR RD OVER BULLHOCK CREEK, LATOUR STATE FOREST IN SHASTA COUNTY.  Standalone Paint Bridge.</t>
  </si>
  <si>
    <t>BRIDGE NO. 05C0122, SOUTH FORK ROAD OVER KERLIN CREEK, 3.8 MI N HYAMPOM RD.  Standalone Paint Bridge.</t>
  </si>
  <si>
    <t>5905(129)</t>
  </si>
  <si>
    <t>BRIDGE NO. 19C0060, AUBURN-FRSTHILL RD OVER N FK AMERICAN RIVER, EAST OF I-80.    Standalone Bridge Preventive Maintenance.</t>
  </si>
  <si>
    <t>5919(164)</t>
  </si>
  <si>
    <t>Department of Water Resources</t>
  </si>
  <si>
    <t>BRIDGE NO. 12 0184, STATE ROUTE 162 OVER CANYON CREEK, 03-BUT-162-29.96.    Standalone Bridge Preventive Maintenance.</t>
  </si>
  <si>
    <t>6248(033)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</si>
</sst>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b/>
      <sz val="10"/>
      <name val="Times New Roman"/>
      <family val="1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8">
    <xf numFmtId="0" fontId="0" fillId="0" borderId="0" xfId="0"/>
    <xf numFmtId="164" fontId="0" fillId="0" borderId="0" xfId="0" applyNumberFormat="1" applyBorder="1"/>
    <xf numFmtId="0" fontId="0" fillId="0" borderId="0" xfId="0" applyBorder="1"/>
    <xf numFmtId="0" fontId="0" fillId="0" borderId="0" xfId="0" applyBorder="1" applyAlignmen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0"/>
    <xf numFmtId="0" fontId="0" fillId="0" borderId="0" xfId="2" applyNumberFormat="1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5" xfId="0" applyNumberFormat="1" applyBorder="1"/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8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Border="1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0" xfId="0" applyNumberFormat="1" applyBorder="1"/>
    <xf numFmtId="164" fontId="0" fillId="0" borderId="0" xfId="0" applyNumberFormat="1"/>
    <xf numFmtId="9" fontId="0" fillId="0" borderId="7" xfId="0" applyNumberFormat="1" applyBorder="1"/>
    <xf numFmtId="9" fontId="0" fillId="0" borderId="2" xfId="4" applyNumberFormat="1" applyFont="1" applyBorder="1" applyAlignment="1">
      <alignment horizontal="center" wrapText="1"/>
    </xf>
    <xf numFmtId="9" fontId="0" fillId="0" borderId="0" xfId="4" applyNumberFormat="1" applyFont="1"/>
    <xf numFmtId="9" fontId="0" fillId="0" borderId="0" xfId="4" applyNumberFormat="1" applyFont="1" applyBorder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164" fontId="0" fillId="0" borderId="10" xfId="0" applyNumberFormat="1" applyBorder="1"/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0" fontId="3" fillId="0" borderId="0" xfId="0" applyNumberFormat="1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NumberFormat="1" applyFont="1" applyAlignment="1">
      <alignment horizontal="center"/>
    </xf>
    <xf numFmtId="0" fontId="4" fillId="0" borderId="0" xfId="0" applyNumberFormat="1" applyFont="1" applyAlignment="1">
      <alignment vertical="top" wrapText="1"/>
    </xf>
    <xf numFmtId="49" fontId="5" fillId="0" borderId="0" xfId="0" applyNumberFormat="1" applyFont="1" applyAlignment="1">
      <alignment horizontal="center"/>
    </xf>
    <xf numFmtId="164" fontId="6" fillId="0" borderId="0" xfId="2" applyNumberFormat="1" applyFont="1" applyAlignment="1"/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0" fontId="0" fillId="0" borderId="0" xfId="0" applyNumberFormat="1" applyBorder="1"/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6" fontId="1" fillId="0" borderId="0" xfId="0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7" fillId="0" borderId="0" xfId="2" applyNumberFormat="1" applyFont="1" applyAlignment="1">
      <alignment vertical="top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top"/>
    </xf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143"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24/25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hou, Andy@DOT" refreshedDate="45904.396164699072" createdVersion="8" refreshedVersion="8" minRefreshableVersion="3" recordCount="228" xr:uid="{9F1F0B26-74F5-47CC-8E86-7687773E8D1F}">
  <cacheSource type="worksheet">
    <worksheetSource ref="A1:Q229" sheet="Project Status"/>
  </cacheSource>
  <cacheFields count="18">
    <cacheField name="District" numFmtId="49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1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Yes"/>
        <s v="No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4/25 Federal Funds Programmed" numFmtId="164">
      <sharedItems containsSemiMixedTypes="0" containsString="0" containsNumber="1" minValue="8853" maxValue="70000000"/>
    </cacheField>
    <cacheField name="Current FFY Funds Obligated" numFmtId="164">
      <sharedItems containsString="0" containsBlank="1" containsNumber="1" minValue="0" maxValue="27905541"/>
    </cacheField>
    <cacheField name="Unobligated Balance" numFmtId="164">
      <sharedItems containsSemiMixedTypes="0" containsString="0" containsNumber="1" minValue="-0.60000000009313226" maxValue="65729984"/>
    </cacheField>
    <cacheField name="Shaded Means Needs Action" numFmtId="0">
      <sharedItems/>
    </cacheField>
    <cacheField name="PE Auth Date" numFmtId="166">
      <sharedItems containsNonDate="0" containsDate="1" containsString="0" containsBlank="1" minDate="1998-01-12T00:00:00" maxDate="2025-08-19T00:00:00"/>
    </cacheField>
    <cacheField name="R/W Auth Date" numFmtId="166">
      <sharedItems containsNonDate="0" containsDate="1" containsString="0" containsBlank="1" minDate="1998-01-12T00:00:00" maxDate="2025-06-17T00:00:00"/>
    </cacheField>
    <cacheField name="CON Auth Date" numFmtId="166">
      <sharedItems containsNonDate="0" containsDate="1" containsString="0" containsBlank="1" minDate="2017-08-23T00:00:00" maxDate="2025-08-29T00:00:00"/>
    </cacheField>
    <cacheField name="Date of Last Payment" numFmtId="166">
      <sharedItems containsNonDate="0" containsDate="1" containsString="0" containsBlank="1" minDate="2020-09-01T00:00:00" maxDate="2025-09-03T00:00:00"/>
    </cacheField>
    <cacheField name="Comments" numFmtId="0">
      <sharedItems containsBlank="1"/>
    </cacheField>
    <cacheField name="Percent Obligated" numFmtId="0" formula="'Current FFY Funds Obligated'/'FFY 24/25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8">
  <r>
    <x v="0"/>
    <s v="Humboldt"/>
    <x v="0"/>
    <s v="Cal Fire"/>
    <x v="0"/>
    <s v="No"/>
    <s v="BRIDGE NO. 04F0001, FOREST ROAD, OVER SOUTH FORK EEL RIVER, 0.1 MI W/O REDWOOD DR.    Standalone Scour Countermeasure Project."/>
    <m/>
    <n v="82332.899999999994"/>
    <m/>
    <n v="82332.899999999994"/>
    <s v="Not Obligated"/>
    <m/>
    <m/>
    <m/>
    <m/>
    <m/>
  </r>
  <r>
    <x v="0"/>
    <s v="Humboldt"/>
    <x v="0"/>
    <s v="Humboldt County"/>
    <x v="0"/>
    <s v="No"/>
    <s v="BRIDGE NO. 04C0173, PINE HILL RD OVER SWAIN SLOUGH, 0.2 MI E/O ELK RIVER RD.    Replace existing 2-lane bridge with 2-lane bridge widened to accommodate 11’ lanes and 5’ shoulders.  10/7/2010:  Toll Credits programmed for PE, R/W, &amp; CON."/>
    <s v="5904(167)"/>
    <n v="48978"/>
    <n v="0"/>
    <n v="48978"/>
    <s v="Not Obligated"/>
    <m/>
    <m/>
    <d v="2023-08-03T00:00:00"/>
    <d v="2025-06-13T00:00:00"/>
    <s v="2/4/2025 DLA-Admin:  E76 process complete."/>
  </r>
  <r>
    <x v="0"/>
    <s v="Humboldt"/>
    <x v="0"/>
    <s v="Humboldt County"/>
    <x v="1"/>
    <s v="No"/>
    <s v="BRIDGE NO. PM00228,    Bridge Preventive Maintenance  Program (BPMP), various bridges in the County of Humboldt. See Caltrans Local Assistance HBP website for backup list of projects."/>
    <s v="5904(207)"/>
    <n v="616660.80000000005"/>
    <n v="616661"/>
    <n v="-0.19999999995343387"/>
    <s v="OK"/>
    <d v="2025-05-08T00:00:00"/>
    <m/>
    <m/>
    <m/>
    <s v="6/2/2025 DLA-Admin:  E76 process complete."/>
  </r>
  <r>
    <x v="0"/>
    <s v="Lake"/>
    <x v="0"/>
    <s v="Lake County"/>
    <x v="0"/>
    <s v="No"/>
    <s v="BRIDGE NO. 14C0015, FIRST STREET OVER CLOVER CREEK, 0.1 MI E MAIN ST UPER LK.    Replace existing two lane bridge with new two lane bridge wide enough to accommodate traffic lanes, shoulders and sidewalks.  No added capacity.  1/17/2012:  Toll Credits programmed for PE, R/W, &amp; CON."/>
    <s v="5914(079)"/>
    <n v="256000"/>
    <n v="256000"/>
    <n v="0"/>
    <s v="OK"/>
    <d v="2012-04-20T00:00:00"/>
    <d v="2018-07-19T00:00:00"/>
    <m/>
    <d v="2025-04-11T00:00:00"/>
    <s v="6/2/2025 DLA-Admin:  E76 process complete."/>
  </r>
  <r>
    <x v="0"/>
    <s v="Lake"/>
    <x v="0"/>
    <s v="Lake County"/>
    <x v="0"/>
    <s v="No"/>
    <s v="BRIDGE NO. 14C0022, BRIDGE ARBOR N RD OVER CLOVER CREEK, SOUTH OF SR 20 IN UPER LK.    Bridge replacement, no added lanes.  6/16/2011:  Toll Credits programmed for PE, R/W, &amp; CON."/>
    <s v="5914(076)"/>
    <n v="411000"/>
    <n v="411000"/>
    <n v="0"/>
    <s v="OK"/>
    <d v="2012-01-05T00:00:00"/>
    <d v="2016-07-20T00:00:00"/>
    <m/>
    <d v="2025-05-16T00:00:00"/>
    <s v="7/1/2025 DLA-Admin:  E76 process complete."/>
  </r>
  <r>
    <x v="0"/>
    <s v="Lake"/>
    <x v="0"/>
    <s v="Lake County"/>
    <x v="0"/>
    <s v="No"/>
    <s v="BRIDGE NO. 14C0035, WARDLAW ST OVER SAINT HELENA CREEK, 0.15 MI E SR 29 IN MIDLTN.    Replace bridge.  Replace existing one lane bridge with two lane bridge.  8/16/2013:  Toll Credits programmed for PE, R/W, &amp; CON."/>
    <s v="5914(088)"/>
    <n v="324000"/>
    <n v="324000"/>
    <n v="0"/>
    <s v="OK"/>
    <d v="2014-07-14T00:00:00"/>
    <m/>
    <m/>
    <d v="2025-03-21T00:00:00"/>
    <s v="8/1/2025 DLA-Admin:  E76 process complete."/>
  </r>
  <r>
    <x v="0"/>
    <s v="Lake"/>
    <x v="0"/>
    <s v="Lake County"/>
    <x v="0"/>
    <s v="No"/>
    <s v="BRIDGE NO. 14C0036, RANCHERIA ROAD OVER MIDDLE CREEK, 0.5 MI W ELK MOUNTAIN RD.    Bridge rehabilitation, no lanes added.  6/16/2011:  Toll Credits programmed for PE, R/W, &amp; CON."/>
    <s v="5914(075)"/>
    <n v="184000"/>
    <n v="184000"/>
    <n v="0"/>
    <s v="OK"/>
    <d v="2012-01-05T00:00:00"/>
    <m/>
    <m/>
    <d v="2025-03-14T00:00:00"/>
    <s v="6/2/2025 DLA-Admin:  E76 process complete."/>
  </r>
  <r>
    <x v="0"/>
    <s v="Lake"/>
    <x v="0"/>
    <s v="Lake County"/>
    <x v="0"/>
    <s v="No"/>
    <s v="BRIDGE NO. 14C0048, CHALK MTN RD OVER NORTH FORK CACHE CREEK, IN SPRING VALLEY LAKE DEV.    Bridge Replacement 1-lane bridge to 2-lane.  11/4/2013:  Toll Credits programmed for PE, R/W, &amp; CON."/>
    <s v="5914(135)"/>
    <n v="500000"/>
    <n v="500000"/>
    <n v="0"/>
    <s v="OK"/>
    <d v="2014-07-14T00:00:00"/>
    <d v="2021-03-12T00:00:00"/>
    <d v="2025-08-28T00:00:00"/>
    <d v="2025-08-27T00:00:00"/>
    <s v="9/2/2025 DLA-Admin:  E76 process complete."/>
  </r>
  <r>
    <x v="0"/>
    <s v="Lake"/>
    <x v="0"/>
    <s v="Lake County"/>
    <x v="0"/>
    <s v="No"/>
    <s v="BRIDGE NO. 14C0106, BARTLETT SPR RD OVER BARTLETT CREEK, 19 MI E OF RTE 20.   Bridge Replacement.  Replace one lane bridge to two lane bridge (no added capacity). 11/4/2013:  Toll Credits programmed for PE, R/W, &amp; CON."/>
    <s v="5914(091)"/>
    <n v="734000"/>
    <n v="734000"/>
    <n v="0"/>
    <s v="OK"/>
    <d v="2014-07-14T00:00:00"/>
    <m/>
    <m/>
    <d v="2025-04-28T00:00:00"/>
    <s v="6/3/2025 DLA-Admin:  E76 process complete."/>
  </r>
  <r>
    <x v="0"/>
    <s v="Lake"/>
    <x v="0"/>
    <s v="Lake County"/>
    <x v="0"/>
    <s v="No"/>
    <s v="BRIDGE NO. 14C0114, BIG CANYON ROAD OVER BIG CANYON CREEK, 8 MI N OF SR 175.    Standalone Scour Countermeasure Project."/>
    <s v="5914(136)"/>
    <n v="16820.7"/>
    <n v="16821"/>
    <n v="-0.2999999999992724"/>
    <s v="OK"/>
    <d v="2025-03-20T00:00:00"/>
    <m/>
    <m/>
    <m/>
    <s v="4/1/2025 DLA-Admin:  E76 process complete."/>
  </r>
  <r>
    <x v="0"/>
    <s v="Mendocino"/>
    <x v="0"/>
    <s v="Cal Fire"/>
    <x v="0"/>
    <s v="No"/>
    <s v="BRIDGE NO. 10F0011, FOREST ROAD 320 OVER SOUTH FORK NOYO RIVER, PARLIN FORK CONSERVATION.    Replace 1-lane timber bridge with 1-lane bridge."/>
    <m/>
    <n v="70824"/>
    <m/>
    <n v="70824"/>
    <s v="Not Obligated"/>
    <m/>
    <m/>
    <m/>
    <m/>
    <m/>
  </r>
  <r>
    <x v="0"/>
    <s v="Mendocino"/>
    <x v="0"/>
    <s v="Cal Fire"/>
    <x v="0"/>
    <s v="No"/>
    <s v="BRIDGE NO. 10F0019, FOREST ROAD 601, OVER SOUTH FORK CASPAR CREEK, N OF INT OF FOREST RD 600.  Replace 1-lane timber bridge with 1-lane bridge."/>
    <m/>
    <n v="88530"/>
    <m/>
    <n v="88530"/>
    <s v="Not Obligated"/>
    <m/>
    <m/>
    <m/>
    <m/>
    <m/>
  </r>
  <r>
    <x v="0"/>
    <s v="Mendocino"/>
    <x v="0"/>
    <s v="Cal Fire"/>
    <x v="0"/>
    <s v="No"/>
    <s v="BRIDGE NO. 10F0022, FOREST ROAD 100 OVER JAMES CREEK, 0.4 MI N JCT SR 20.    Standalone Scour Countermeasure Project."/>
    <m/>
    <n v="54888.6"/>
    <m/>
    <n v="54888.6"/>
    <s v="Not Obligated"/>
    <m/>
    <m/>
    <m/>
    <m/>
    <m/>
  </r>
  <r>
    <x v="0"/>
    <s v="Mendocino"/>
    <x v="0"/>
    <s v="Cal Fire"/>
    <x v="0"/>
    <s v="No"/>
    <s v="BRIDGE NO. 10F0037, FOREST ROAD 400 EAST OF JUNCTION ROAD 440, OVER BUNKER GULCH. Replace 1-lane bridge with 1-lane bridge."/>
    <m/>
    <n v="80562.3"/>
    <m/>
    <n v="80562.3"/>
    <s v="Not Obligated"/>
    <m/>
    <m/>
    <m/>
    <m/>
    <m/>
  </r>
  <r>
    <x v="0"/>
    <s v="Mendocino"/>
    <x v="0"/>
    <s v="Cal Fire"/>
    <x v="0"/>
    <s v="No"/>
    <s v="BRIDGE NO. 10F0051, FOREST ROAD 900 OVER JAMES CREEK, S OF SR 20, N OF RD 910.  Standalone Scour Countermeasure Project."/>
    <m/>
    <n v="54888.6"/>
    <m/>
    <n v="54888.6"/>
    <s v="Not Obligated"/>
    <m/>
    <m/>
    <m/>
    <m/>
    <m/>
  </r>
  <r>
    <x v="0"/>
    <s v="Mendocino"/>
    <x v="0"/>
    <s v="Cal Fire"/>
    <x v="0"/>
    <s v="No"/>
    <s v="BRIDGE NO. 10F0056, FOREST ROAD 330 AT PARLIN FORK CONSERVATION OVER PARLIN CREEK.  Replace 1-lane bridge with 1-lane bridge."/>
    <m/>
    <n v="91185.9"/>
    <m/>
    <n v="91185.9"/>
    <s v="Not Obligated"/>
    <m/>
    <m/>
    <m/>
    <m/>
    <m/>
  </r>
  <r>
    <x v="0"/>
    <s v="Mendocino"/>
    <x v="0"/>
    <s v="Cal Fire"/>
    <x v="0"/>
    <s v="No"/>
    <s v="BRIDGE NO. 10F0057, FOREST ROAD 452 WEST OF JUNCTION FOREST RD 30 OVER HARE CREEK. Replace 1-lane bridge with 1-lane bridge."/>
    <m/>
    <n v="100038.9"/>
    <m/>
    <n v="100038.9"/>
    <s v="Not Obligated"/>
    <m/>
    <m/>
    <m/>
    <m/>
    <m/>
  </r>
  <r>
    <x v="0"/>
    <s v="Mendocino"/>
    <x v="0"/>
    <s v="Mendocino County"/>
    <x v="0"/>
    <s v="No"/>
    <s v="BRIDGE NO. 10C0032, PHILO GREENWOOD RD OVER NAVARRO RIVER, 0.4 MI W OF SR 128.    Bridge rehabilitation. Widen existing arch and replace trestle of approach span to current standards.  9/1/2010:  Toll Credits programmed for PE, R/W, &amp; CON."/>
    <s v="5910(121)"/>
    <n v="407000"/>
    <n v="407000"/>
    <n v="0"/>
    <s v="OK"/>
    <d v="2016-07-20T00:00:00"/>
    <d v="2024-08-02T00:00:00"/>
    <m/>
    <d v="2025-04-04T00:00:00"/>
    <s v="7/1/2025 DLA-Admin:  E76 process complete."/>
  </r>
  <r>
    <x v="0"/>
    <s v="Mendocino"/>
    <x v="0"/>
    <s v="Mendocino County"/>
    <x v="1"/>
    <s v="No"/>
    <s v="BRIDGE NO. 10C0065, N STATE ST OVER ACKERMAN CREEK, 0.2 MI N ORR SPRINGS RD.    Replace existing 2 lane bridge to a 3 lane bridge, to accommodate a center turn lane and sidewalks."/>
    <s v="5910(117)"/>
    <n v="132795"/>
    <n v="132794"/>
    <n v="1"/>
    <s v="OK"/>
    <d v="2011-03-27T00:00:00"/>
    <d v="2016-07-26T00:00:00"/>
    <d v="2025-06-02T00:00:00"/>
    <d v="2025-07-09T00:00:00"/>
    <s v="7/1/2025 DLA-Admin:  E76 process complete."/>
  </r>
  <r>
    <x v="0"/>
    <s v="Mendocino"/>
    <x v="0"/>
    <s v="Mendocino County"/>
    <x v="0"/>
    <s v="No"/>
    <s v="BRIDGE NO. 10C0073, WILDERNESS LDGE RD OVER DUTCH CHARLIE CREEK, 0.7 MI N OF BRANSCOMB RD.    Replace existing one lane bridge with two lane bridge.  11/6/2013:  Toll Credits programmed for PE, R/W, &amp; CON."/>
    <s v="5910(122)"/>
    <n v="175000"/>
    <n v="175000"/>
    <n v="0"/>
    <s v="OK"/>
    <d v="2014-01-29T00:00:00"/>
    <d v="2024-08-28T00:00:00"/>
    <m/>
    <d v="2025-05-02T00:00:00"/>
    <s v="7/7/2025 Andy Chou:  E76 process complete."/>
  </r>
  <r>
    <x v="0"/>
    <s v="Mendocino"/>
    <x v="0"/>
    <s v="Mendocino County"/>
    <x v="0"/>
    <s v="No"/>
    <s v="BRIDGE NO. 10C0139, USAL ROAD OVER USAL CREEK, 5.9 MI N JCT SR 1.   Replace 1 lane bridge with a 1 lane bridge.  10/15/2014:  Toll Credits programmed for PE, R/W, &amp; CON."/>
    <s v="5910(126)"/>
    <n v="190500"/>
    <n v="190500"/>
    <n v="0"/>
    <s v="OK"/>
    <d v="2016-01-08T00:00:00"/>
    <m/>
    <m/>
    <d v="2024-12-13T00:00:00"/>
    <s v="1/2/2025 DLA-Admin:  E76 process complete."/>
  </r>
  <r>
    <x v="0"/>
    <s v="Mendocino"/>
    <x v="0"/>
    <s v="Mendocino County"/>
    <x v="0"/>
    <s v="No"/>
    <s v="BRIDGE NO. 10C0146, LAMBERT LANE OVER ROBINSON CREEK, 0.1 MI W OF S.H. 128.  Replace 2 lane bridge with 2 lane bridge.  10/16/2014:  Toll Credits programmed for PE, R/W, &amp; CON."/>
    <s v="5910(127)"/>
    <n v="6772250"/>
    <n v="6772250"/>
    <n v="0"/>
    <s v="OK"/>
    <d v="2015-05-14T00:00:00"/>
    <d v="2022-06-29T00:00:00"/>
    <d v="2025-03-20T00:00:00"/>
    <d v="2025-05-14T00:00:00"/>
    <s v="6/3/2025 DLA-Admin:  E76 process complete."/>
  </r>
  <r>
    <x v="0"/>
    <s v="Mendocino"/>
    <x v="0"/>
    <s v="Willits"/>
    <x v="1"/>
    <s v="No"/>
    <s v="BRIDGE NO. 10C0198,  E VALLEY ST, OVER BROADDUS CREEK, 0.1 MI E US 101.    Replace 2-lane bridge with 2-lane bridge."/>
    <s v="5082(068)"/>
    <n v="690400"/>
    <n v="690400"/>
    <n v="0"/>
    <s v="OK"/>
    <d v="2025-07-22T00:00:00"/>
    <m/>
    <m/>
    <m/>
    <s v="8/1/2025 DLA-Admin:  E76 process complete."/>
  </r>
  <r>
    <x v="1"/>
    <s v="Lassen"/>
    <x v="0"/>
    <s v="Lassen County"/>
    <x v="0"/>
    <s v="No"/>
    <s v="BRIDGE NO. 07C0040, CR 305 (MAPES RD) OVER HARTSON SLOUGH, 0.4 MI E/O RD 303.    Replace timber 2-lane bridge with 2-lane bridge."/>
    <s v="5907(086)"/>
    <n v="123942"/>
    <m/>
    <n v="123942"/>
    <s v="Not Obligated"/>
    <m/>
    <m/>
    <m/>
    <m/>
    <m/>
  </r>
  <r>
    <x v="1"/>
    <s v="Lassen"/>
    <x v="0"/>
    <s v="Lassen County"/>
    <x v="0"/>
    <s v="No"/>
    <s v="BRIDGE NO. 07C0041, CR 305 (MAPES RD) OVER WHITEHEAD SLOUGH, 0.6 MI S/O RD 306.  Replace timber 2-lane bridge with 2-lane bridge."/>
    <s v="5907(087)"/>
    <n v="123942"/>
    <m/>
    <n v="123942"/>
    <s v="Not Obligated"/>
    <m/>
    <m/>
    <m/>
    <m/>
    <s v="3/18/2025 Jessica Pecha:  E76 pending additional information from local agency."/>
  </r>
  <r>
    <x v="1"/>
    <s v="Shasta"/>
    <x v="1"/>
    <s v="Cal Fire"/>
    <x v="0"/>
    <s v="No"/>
    <s v="BRIDGE NO. 06F0030, MIDDLE BR RD OVER BULLHOCK CREEK, LATOUR STATE FOREST IN SHASTA COUNTY.  Standalone Paint Bridge."/>
    <m/>
    <n v="175289.4"/>
    <m/>
    <n v="175289.4"/>
    <s v="Not Obligated"/>
    <m/>
    <m/>
    <m/>
    <m/>
    <m/>
  </r>
  <r>
    <x v="1"/>
    <s v="Shasta"/>
    <x v="1"/>
    <s v="Redding"/>
    <x v="1"/>
    <s v="No"/>
    <s v="BRIDGE NO. 06C0071, RAILROAD AVE OVER CANYON HOLLOW CREEK, 0.1 MI S CANYON CREEK RD.  Replace two-lane bridge with two-lane bridge.  (No added lane capacity)."/>
    <s v="5068(038)"/>
    <n v="267360.59999999998"/>
    <n v="267360"/>
    <n v="0.59999999997671694"/>
    <s v="OK"/>
    <d v="2011-04-15T00:00:00"/>
    <d v="2021-06-23T00:00:00"/>
    <d v="2024-01-04T00:00:00"/>
    <d v="2025-05-14T00:00:00"/>
    <s v="7/1/2025 DLA-Admin:  E76 process complete."/>
  </r>
  <r>
    <x v="1"/>
    <s v="Shasta"/>
    <x v="1"/>
    <s v="Redding"/>
    <x v="1"/>
    <s v="No"/>
    <s v="BRIDGE NO. 06C0085, EASTSIDE RD OVER CANYON HOLLOW CREEK, 0.2 MI N HOSPITAL LANE.  Replace bridge two-lane bridge with two-lane bridge.  (No added lane capacity)."/>
    <s v="5068(035)"/>
    <n v="110662.5"/>
    <n v="110662"/>
    <n v="0.5"/>
    <s v="OK"/>
    <d v="2011-04-15T00:00:00"/>
    <d v="2021-06-22T00:00:00"/>
    <m/>
    <d v="2025-07-24T00:00:00"/>
    <s v="7/1/2025 DLA-Admin:  E76 process complete."/>
  </r>
  <r>
    <x v="1"/>
    <s v="Shasta"/>
    <x v="1"/>
    <s v="Redding"/>
    <x v="1"/>
    <s v="No"/>
    <s v="BRIDGE NO. 06C0307, CANYON RD OVER A.C.I.D. CANAL, 0.2 MI SW OF SR 273.   Bridge rehabilitation and widening. (No added capacity)"/>
    <s v="5068(037)"/>
    <n v="162949.20329999999"/>
    <n v="162949"/>
    <n v="0.20329999999376014"/>
    <s v="OK"/>
    <d v="2011-04-15T00:00:00"/>
    <d v="2022-06-06T00:00:00"/>
    <m/>
    <d v="2025-07-11T00:00:00"/>
    <s v="12/4/2024 DLA-Admin:  E76 process complete."/>
  </r>
  <r>
    <x v="1"/>
    <s v="Shasta"/>
    <x v="1"/>
    <s v="Redding"/>
    <x v="1"/>
    <s v="No"/>
    <s v="BRIDGE NO. 06C0341, GIRVAN RD OVER OLNEY CREEK, 0.6 MI E OF SH 273.   Replace two-lane bridge with two-lane bridge.  No added lane capacity."/>
    <s v="5068(039)"/>
    <n v="296575.5"/>
    <n v="296575"/>
    <n v="0.5"/>
    <s v="OK"/>
    <d v="2011-11-04T00:00:00"/>
    <m/>
    <m/>
    <d v="2025-02-05T00:00:00"/>
    <s v="2/4/2025 DLA-Admin:  E76 process complete."/>
  </r>
  <r>
    <x v="1"/>
    <s v="Shasta"/>
    <x v="1"/>
    <s v="Shasta County"/>
    <x v="1"/>
    <s v="No"/>
    <s v="BRIDGE NO. 06C0192, DRY CREEK ROAD OVER DRY CREEK, 2.2 MI N SR 299.  Stand alone Bridge Preventive Maintenance."/>
    <s v="5906(146)"/>
    <n v="21600"/>
    <n v="21600"/>
    <n v="0"/>
    <s v="OK"/>
    <d v="2025-01-30T00:00:00"/>
    <m/>
    <m/>
    <d v="2025-08-13T00:00:00"/>
    <s v="2/4/2025 DLA-Admin:  E76 process complete."/>
  </r>
  <r>
    <x v="1"/>
    <s v="Shasta"/>
    <x v="1"/>
    <s v="Shasta County"/>
    <x v="0"/>
    <s v="No"/>
    <s v="BRIDGE NO. 06C0297, MIDDLE CREEK RD OVER MIDDLE CREEK, 0.7 MI E OF IRON MTN RD. Replace 1-lane bridge with 2-lane bridge."/>
    <s v="5906(148)"/>
    <n v="212472"/>
    <n v="212472"/>
    <n v="0"/>
    <s v="OK"/>
    <d v="2025-03-04T00:00:00"/>
    <m/>
    <m/>
    <d v="2025-08-15T00:00:00"/>
    <s v="4/1/2025 DLA-Admin:  E76 process complete."/>
  </r>
  <r>
    <x v="1"/>
    <s v="Shasta"/>
    <x v="1"/>
    <s v="Shasta County"/>
    <x v="1"/>
    <s v="No"/>
    <s v="BRIDGE NO. PM00213, Bridge Preventive Maintenance Program (BPMP), various bridges in Shasta County. See Caltrans Local Assistance HBP website for backup list of projects."/>
    <s v="5906(147)"/>
    <n v="79568.800000000003"/>
    <n v="79569"/>
    <n v="-0.19999999999708962"/>
    <s v="OK"/>
    <d v="2025-01-30T00:00:00"/>
    <m/>
    <m/>
    <d v="2025-08-13T00:00:00"/>
    <s v="2/4/2025 DLA-Admin:  E76 process complete."/>
  </r>
  <r>
    <x v="1"/>
    <s v="Siskiyou"/>
    <x v="0"/>
    <s v="Dunsmuir"/>
    <x v="0"/>
    <s v="No"/>
    <s v="BRIDGE NO. 02C0076, BUTTERFLY AVE, OVER SACRAMENTO RIVER, JUST E SACRAMENTO AVE.    Replace Bridge. 4/5/2010:  Toll Credits programmed for PE, RW &amp; Con.  10/17/2016:  Toll credits used for R/W and Con."/>
    <s v="5183(007)"/>
    <n v="44500"/>
    <n v="44500"/>
    <n v="0"/>
    <s v="OK"/>
    <d v="2017-12-15T00:00:00"/>
    <d v="2023-11-28T00:00:00"/>
    <m/>
    <d v="2025-05-07T00:00:00"/>
    <s v="9/2/2025 DLA-Admin:  E76 process complete."/>
  </r>
  <r>
    <x v="1"/>
    <s v="Tehama"/>
    <x v="0"/>
    <s v="Tehama County"/>
    <x v="1"/>
    <s v="No"/>
    <s v="BRIDGE NO. 00L0004, MC COY RD, OVER DIBBLE CR.  Replace 1 lane low water crossing with 2 lane bridge."/>
    <s v="5908(029)"/>
    <n v="280631.94410000002"/>
    <n v="280632"/>
    <n v="-5.5899999977555126E-2"/>
    <s v="OK"/>
    <d v="2001-03-01T00:00:00"/>
    <d v="2007-05-25T00:00:00"/>
    <m/>
    <d v="2025-07-28T00:00:00"/>
    <s v="4/1/2025 DLA-Admin:  E76 process complete."/>
  </r>
  <r>
    <x v="1"/>
    <s v="Tehama"/>
    <x v="0"/>
    <s v="Tehama County"/>
    <x v="0"/>
    <s v="No"/>
    <s v="BRIDGE NO. 08C0008, EVERGREEN RD, OVER S FORK COTTONWOOD CREEK, 0.3 MI N BOWMAN RD.    Replace 1 lane bridge with 2 lane bridge.  4/5/2010:  Toll Credits programmed for R/W &amp; Con. Other Federal funds on project, must be programmed in FTIP."/>
    <s v="5908(121)"/>
    <n v="896000"/>
    <n v="0"/>
    <n v="896000"/>
    <s v="Not Obligated"/>
    <d v="1999-04-14T00:00:00"/>
    <d v="2015-05-27T00:00:00"/>
    <d v="2022-07-06T00:00:00"/>
    <d v="2025-09-02T00:00:00"/>
    <m/>
  </r>
  <r>
    <x v="1"/>
    <s v="Tehama"/>
    <x v="0"/>
    <s v="Tehama County"/>
    <x v="1"/>
    <s v="No"/>
    <s v="BRIDGE NO. PM00200, Bridge Preventive Maintenance Program (BPMP), various bridges in Tehama County.  See Caltrans Local Assistance HBP website for backup list of projects."/>
    <s v="5908(118)"/>
    <n v="170862.9"/>
    <n v="170863"/>
    <n v="-0.10000000000582077"/>
    <s v="OK"/>
    <d v="2025-03-04T00:00:00"/>
    <m/>
    <m/>
    <m/>
    <s v="4/1/2025 DLA-Admin:  E76 process complete."/>
  </r>
  <r>
    <x v="1"/>
    <s v="Trinity"/>
    <x v="0"/>
    <s v="Trinity County"/>
    <x v="1"/>
    <s v="No"/>
    <s v="BRIDGE NO. 05C0039, HYAMPOM ROAD OVER LITTLE CREEK, 6.0 MI W OF SR 3.    Replace 2-lane bridge with 2-lane bridge."/>
    <s v="5905(131)"/>
    <n v="357776.8"/>
    <n v="357777"/>
    <n v="-0.20000000001164153"/>
    <s v="OK"/>
    <d v="2025-03-06T00:00:00"/>
    <m/>
    <m/>
    <m/>
    <s v="4/1/2025 DLA-Admin:  E76 process complete."/>
  </r>
  <r>
    <x v="1"/>
    <s v="Trinity"/>
    <x v="0"/>
    <s v="Trinity County"/>
    <x v="0"/>
    <s v="No"/>
    <s v="BRIDGE NO. 05C0122, SOUTH FORK ROAD OVER KERLIN CREEK, 3.8 MI N HYAMPOM RD.  Standalone Paint Bridge."/>
    <s v="5905(129)"/>
    <n v="110662.5"/>
    <n v="110662"/>
    <n v="0.5"/>
    <s v="OK"/>
    <d v="2025-03-11T00:00:00"/>
    <m/>
    <m/>
    <m/>
    <s v="4/1/2025 DLA-Admin:  E76 process complete."/>
  </r>
  <r>
    <x v="1"/>
    <s v="Trinity"/>
    <x v="0"/>
    <s v="Trinity County"/>
    <x v="0"/>
    <s v="No"/>
    <s v="BRIDGE NO. 05C0144, PRICE CREEK RD, OVER PRICE CREEK, 0.7 MI SOUTH OF SR 299.    Replace 1-lane bridge with 2-lane bridge."/>
    <s v="5905(138)"/>
    <n v="354120"/>
    <n v="354120"/>
    <n v="0"/>
    <s v="OK"/>
    <d v="2025-03-06T00:00:00"/>
    <m/>
    <m/>
    <m/>
    <s v="4/1/2025 DLA-Admin:  E76 process complete."/>
  </r>
  <r>
    <x v="1"/>
    <s v="Trinity"/>
    <x v="0"/>
    <s v="Trinity County"/>
    <x v="0"/>
    <s v="No"/>
    <s v="BRIDGE NO. 05C0147, LONG RIDGE ROAD OVER SALT CREEK, 2 MI E JCT HOAGLIN RD.  Standalone Paint Bridge and Scour Countermeasure Project."/>
    <s v="5905(130)"/>
    <n v="354120"/>
    <n v="354120"/>
    <n v="0"/>
    <s v="OK"/>
    <d v="2025-03-04T00:00:00"/>
    <m/>
    <m/>
    <m/>
    <s v="4/1/2025 DLA-Admin:  E76 process complete."/>
  </r>
  <r>
    <x v="2"/>
    <s v="Butte"/>
    <x v="2"/>
    <s v="Butte County"/>
    <x v="1"/>
    <s v="No"/>
    <s v="BRIDGE NO. 12C0009L, SKYWAY RD WB, OVER BUTTE CREEK, 0.5 MI SE OF HUMBUG RD.   Replace 2-lane bridge with 2-lane bridge,"/>
    <s v="5912(140)"/>
    <n v="880000"/>
    <n v="880000"/>
    <n v="0"/>
    <s v="OK"/>
    <d v="2025-05-27T00:00:00"/>
    <m/>
    <m/>
    <m/>
    <s v="6/2/2025 DLA-Admin:  E76 process complete."/>
  </r>
  <r>
    <x v="2"/>
    <s v="Butte"/>
    <x v="2"/>
    <s v="Butte County"/>
    <x v="1"/>
    <s v="No"/>
    <s v="BRIDGE NO. 12C0242, ORD FERRY ROAD, OVER LITTLE CHICO CREEK, 1 MI EAST OF RIVER ROAD.   Replace the existing 2 lane structurally deficient bridge with a new 2 lane bridge."/>
    <s v="5912(103)"/>
    <n v="5589120.2249999996"/>
    <n v="5589118"/>
    <n v="2.224999999627471"/>
    <s v="OK"/>
    <d v="2014-07-21T00:00:00"/>
    <d v="2020-03-04T00:00:00"/>
    <d v="2023-06-27T00:00:00"/>
    <d v="2025-07-09T00:00:00"/>
    <s v="6/3/2025 DLA-Admin:  E76 process complete."/>
  </r>
  <r>
    <x v="2"/>
    <s v="Butte"/>
    <x v="2"/>
    <s v="Butte County"/>
    <x v="0"/>
    <s v="No"/>
    <s v="BRIDGE NO. 12C0301, CANA HWY OVER PINE CREEK, 4 MI W/O S R 99.    Standalone Scour Countermeasure Project."/>
    <s v="5912(141)"/>
    <n v="112433.1"/>
    <n v="112433"/>
    <n v="0.10000000000582077"/>
    <s v="OK"/>
    <d v="2025-07-24T00:00:00"/>
    <m/>
    <m/>
    <m/>
    <s v="8/1/2025 DLA-Admin:  E76 process complete."/>
  </r>
  <r>
    <x v="2"/>
    <s v="Butte"/>
    <x v="2"/>
    <s v="Chico"/>
    <x v="0"/>
    <s v="No"/>
    <s v="BRIDGE NO. 12C0328, POMONA ROAD OVER LITTLE CHICO CREEK, 0.4 MI SE/O MILLER AVE.    Replace the existing 2 lane bridge, without adding lane capacity. 11/2/2010:  Toll Credits programmed for PE, R/W, &amp; CON.,"/>
    <s v="5037(036)"/>
    <n v="3295000"/>
    <n v="3294997"/>
    <n v="3"/>
    <s v="OK"/>
    <d v="2017-05-18T00:00:00"/>
    <d v="2022-03-09T00:00:00"/>
    <d v="2025-03-03T00:00:00"/>
    <d v="2025-08-15T00:00:00"/>
    <s v="4/1/2025 DLA-Admin:  E76 process complete."/>
  </r>
  <r>
    <x v="2"/>
    <s v="Butte"/>
    <x v="2"/>
    <s v="Department of Water Resources"/>
    <x v="1"/>
    <s v="No"/>
    <s v="BRIDGE NO. 12 0184, STATE ROUTE 162 OVER CANYON CREEK, 03-BUT-162-29.96.    Standalone Bridge Preventive Maintenance."/>
    <s v="6248(033)"/>
    <n v="1400000"/>
    <n v="1400000"/>
    <n v="0"/>
    <s v="OK"/>
    <d v="2025-08-18T00:00:00"/>
    <m/>
    <m/>
    <m/>
    <s v="9/2/2025 DLA-Admin:  E76 process complete."/>
  </r>
  <r>
    <x v="2"/>
    <s v="El Dorado"/>
    <x v="3"/>
    <s v="El Dorado County"/>
    <x v="1"/>
    <s v="No"/>
    <s v="BRIDGE NO. 25C0003, BUCKS BAR RD, OVER N FORK COSUMNES RIVER, 1.2 MI N MT AUKUM RD.  Replace existing 1 lane structure with new 2 lane structure. Not capacity increasing."/>
    <s v="5925(051)"/>
    <n v="179715.9"/>
    <n v="0"/>
    <n v="179715.9"/>
    <s v="Not Obligated"/>
    <d v="2007-11-28T00:00:00"/>
    <m/>
    <m/>
    <d v="2025-02-14T00:00:00"/>
    <s v="8/18/2025 Roberta Jensen:  Funds Reserved, waiting for transmittal to FHWA."/>
  </r>
  <r>
    <x v="2"/>
    <s v="El Dorado"/>
    <x v="3"/>
    <s v="El Dorado County"/>
    <x v="1"/>
    <s v="No"/>
    <s v="BRIDGE NO. 25C0033, NEWTOWN RD, OVER S FK WEBER CR, 0.7 MI W OF SNOWS RD.    Replace existing 2 lane bridge.  No added lane capacity."/>
    <s v="5925(086)"/>
    <n v="1432415.4"/>
    <n v="1432416"/>
    <n v="-0.60000000009313226"/>
    <s v="OK"/>
    <d v="2010-08-12T00:00:00"/>
    <d v="2020-02-12T00:00:00"/>
    <d v="2024-07-15T00:00:00"/>
    <d v="2025-07-03T00:00:00"/>
    <s v="9/2/2025 DLA-Admin:  E76 process complete."/>
  </r>
  <r>
    <x v="2"/>
    <s v="El Dorado"/>
    <x v="3"/>
    <s v="El Dorado County"/>
    <x v="0"/>
    <s v="No"/>
    <s v="BRIDGE NO. 25C0061, MOSQUITO RD, OVER SOUTH FK AMERICAN RIVER, 5.7 MI NORTH OF US 50.    Replace the existing structurally deficient 1 lane bridge with a new 2 lane bridge.  11/2/2010:  Toll Credits programmed for PE, R/W, &amp; CON.  High Cost Project agreement required."/>
    <s v="5925(098)"/>
    <n v="191000"/>
    <n v="191000"/>
    <n v="0"/>
    <s v="OK"/>
    <d v="2011-04-26T00:00:00"/>
    <d v="2018-01-26T00:00:00"/>
    <d v="2021-09-01T00:00:00"/>
    <d v="2025-07-09T00:00:00"/>
    <s v="5/2/2025 DLA-Admin:  E76 process complete."/>
  </r>
  <r>
    <x v="2"/>
    <s v="El Dorado"/>
    <x v="3"/>
    <s v="El Dorado County"/>
    <x v="0"/>
    <s v="No"/>
    <s v="BRIDGE NO. 25C0078, BREEDLOVE ROAD OVER CANYON CREEK, 1.0 MI N/O WENTWORTH S RD.    Replace 1-lane timber bridge with 2-lane bridge.  Not capacity increasing."/>
    <m/>
    <n v="407238"/>
    <m/>
    <n v="407238"/>
    <s v="Not Obligated"/>
    <m/>
    <m/>
    <m/>
    <m/>
    <m/>
  </r>
  <r>
    <x v="2"/>
    <s v="El Dorado"/>
    <x v="3"/>
    <s v="Placerville"/>
    <x v="1"/>
    <s v="No"/>
    <s v="BRIDGE NO. 25C0029, PLACERVILLE DR, OVER HANGTOWN CREEK, 0.3 MI W COLD SPRINGS RD.    Replace existing functionally obsolete 2-lane bridge with a new 2-lane bridge."/>
    <s v="5015(024)"/>
    <n v="8154055.6500000004"/>
    <n v="1161514"/>
    <n v="6992541.6500000004"/>
    <s v="Not Obligated"/>
    <d v="2013-05-07T00:00:00"/>
    <d v="2023-02-21T00:00:00"/>
    <m/>
    <d v="2025-08-08T00:00:00"/>
    <s v="12/4/2024 DLA-Admin:  E76 process complete."/>
  </r>
  <r>
    <x v="2"/>
    <s v="Glenn"/>
    <x v="0"/>
    <s v="Glenn County"/>
    <x v="0"/>
    <s v="No"/>
    <s v="BRIDGE NO. 00L0053, COUNTY ROAD 35, OVER WALKER CREEK.  Build a new 2 lane bridge to replace an existing low water crossing.  1/20/2011:  Toll Credits programmed for PE, R/W &amp; CON."/>
    <s v="NBIL(510)"/>
    <n v="3024000"/>
    <n v="0"/>
    <n v="3024000"/>
    <s v="Not Obligated"/>
    <d v="2011-07-21T00:00:00"/>
    <m/>
    <m/>
    <d v="2025-03-28T00:00:00"/>
    <s v="8/18/2025 Roberta Jensen:  Funds Reserved, waiting for transmittal to FHWA."/>
  </r>
  <r>
    <x v="2"/>
    <s v="Glenn"/>
    <x v="0"/>
    <s v="Glenn County"/>
    <x v="0"/>
    <s v="No"/>
    <s v="BRIDGE NO. 00L0054, County Road 35 OVER Wilson Creek ,   Replace the existing 2 lane Low Water Crossing with a new 2 lane bridge.  1/20/2011:  Toll Credits programmed for PE, R/W, &amp; CON."/>
    <s v="NBIL(519)"/>
    <n v="3500000"/>
    <n v="0"/>
    <n v="3500000"/>
    <s v="Not Obligated"/>
    <d v="2011-07-21T00:00:00"/>
    <d v="2017-09-11T00:00:00"/>
    <m/>
    <d v="2023-04-26T00:00:00"/>
    <m/>
  </r>
  <r>
    <x v="2"/>
    <s v="Glenn"/>
    <x v="0"/>
    <s v="Glenn County"/>
    <x v="0"/>
    <s v="No"/>
    <s v="BRIDGE NO. 11C0015, ROAD 67, OVER BRANCH HOWARD SLOUGH, 1.3 MI EAST OF ROAD Z.    Replace this 2 lane structurally deficient bridge with a new 2 lane bridge.  11/2/2010:  Toll Credits programmed for PE &amp; CON.  10/8/2013:  Toll credits used for R/W."/>
    <s v="5911(048)"/>
    <n v="826000"/>
    <n v="826000"/>
    <n v="0"/>
    <s v="OK"/>
    <d v="2011-08-04T00:00:00"/>
    <d v="2017-08-03T00:00:00"/>
    <d v="2023-07-31T00:00:00"/>
    <d v="2025-08-15T00:00:00"/>
    <s v="6/2/2025 DLA-Admin:  E76 process complete."/>
  </r>
  <r>
    <x v="2"/>
    <s v="Glenn"/>
    <x v="0"/>
    <s v="Glenn County"/>
    <x v="0"/>
    <s v="No"/>
    <s v="BRIDGE NO. 11C0016, ROAD 67, OVER HOWARD SLOUGH, 1.7 MI E RD Z.    Replace the existing 2 lane Structurally  deficient bridge with a new 2 lane bridge.  11/2/2010:  Toll Credits programmed for PE, R/W &amp; CON.  6/19/2014:"/>
    <s v="5911(047)"/>
    <n v="404500"/>
    <n v="404500"/>
    <n v="0"/>
    <s v="OK"/>
    <d v="2011-07-19T00:00:00"/>
    <d v="2017-08-02T00:00:00"/>
    <d v="2023-07-28T00:00:00"/>
    <d v="2025-08-13T00:00:00"/>
    <s v="7/1/2025 DLA-Admin:  E76 process complete."/>
  </r>
  <r>
    <x v="2"/>
    <s v="Glenn"/>
    <x v="0"/>
    <s v="Glenn County"/>
    <x v="0"/>
    <s v="No"/>
    <s v="BRIDGE NO. 11C0017, COUNTY RD 67, OVER HOWARD SLOUGH, 1.8 MI E OF RD 'Z'.    Replace the 2 lane functionally obsolete bridge with a new 2 lane bridge.  11/2/2010:  Toll Credits programmed for PE, R/W &amp; CON."/>
    <s v="5911(049)"/>
    <n v="226750"/>
    <n v="226750"/>
    <n v="0"/>
    <s v="OK"/>
    <d v="2011-07-19T00:00:00"/>
    <d v="2017-08-03T00:00:00"/>
    <d v="2023-07-31T00:00:00"/>
    <d v="2025-08-20T00:00:00"/>
    <s v="6/2/2025 DLA-Admin:  E76 process complete."/>
  </r>
  <r>
    <x v="2"/>
    <s v="Glenn"/>
    <x v="0"/>
    <s v="Glenn County"/>
    <x v="0"/>
    <s v="No"/>
    <s v="BRIDGE NO. 11C0179, COUNTY ROAD #67, OVER BRANCH HOWARD SLOUGH, 1.9 MI E OF RD Z.    Replace the existing 2 lane structurally deficient bridge with a new 2 lane bridge.  11/2/2010:  Toll Credits programmed for PE, R/W &amp; CON."/>
    <s v="5911(050)"/>
    <n v="621250"/>
    <n v="621250"/>
    <n v="0"/>
    <s v="OK"/>
    <d v="2011-07-19T00:00:00"/>
    <d v="2017-08-03T00:00:00"/>
    <d v="2023-08-10T00:00:00"/>
    <d v="2025-08-20T00:00:00"/>
    <s v="6/2/2025 DLA-Admin:  E76 process complete."/>
  </r>
  <r>
    <x v="2"/>
    <s v="Nevada"/>
    <x v="0"/>
    <s v="Nevada County"/>
    <x v="0"/>
    <s v="No"/>
    <s v="BRIDGE NO 17C0046 Hirschdale Rd over UPRR. Rehabilitate and seismic retrofit the existing bridge. No added capacity.   4/25/2013 Revised 9/25/15:  Toll Credits programmed for PE, R/W, &amp; CON."/>
    <s v="5917(097)"/>
    <n v="2565760"/>
    <n v="2565760"/>
    <n v="0"/>
    <s v="OK"/>
    <d v="2016-05-04T00:00:00"/>
    <d v="2019-12-13T00:00:00"/>
    <d v="2024-03-11T00:00:00"/>
    <d v="2025-08-13T00:00:00"/>
    <s v="7/1/2025 DLA-Admin:  E76 process complete."/>
  </r>
  <r>
    <x v="2"/>
    <s v="Nevada"/>
    <x v="0"/>
    <s v="Nevada County"/>
    <x v="0"/>
    <s v="No"/>
    <s v="BRIDGE NO. 17C0010, SODA SPRINGS RD, OVER SOUTH YUBA RIVER, NEAR VAN NORDEN LAKE RD.  Replace the existing 2 lane structurally deficient bridge with a new 2 lane bridge.  10/21/2013:  Toll Credits programmed for PE, R/W, &amp; CON."/>
    <s v="5917(079)"/>
    <n v="12042"/>
    <m/>
    <n v="12042"/>
    <s v="Not Obligated"/>
    <m/>
    <m/>
    <m/>
    <m/>
    <s v="1/2/2025 DLA-Admin:  E76 process complete."/>
  </r>
  <r>
    <x v="2"/>
    <s v="Nevada"/>
    <x v="0"/>
    <s v="Nevada County"/>
    <x v="0"/>
    <s v="No"/>
    <s v="BRIDGE NO. 17C0028, RELIEF HILL RD OVER HUMBUG CREEK, NEAR GRANITEVILLE RD.    Replace 1-lane bridge with 1-lane bridge."/>
    <s v="5917(122)"/>
    <n v="309855"/>
    <n v="309855"/>
    <n v="0"/>
    <s v="OK"/>
    <d v="2025-04-08T00:00:00"/>
    <m/>
    <m/>
    <m/>
    <s v="5/2/2025 DLA-Admin:  E76 process complete."/>
  </r>
  <r>
    <x v="2"/>
    <s v="Nevada"/>
    <x v="0"/>
    <s v="Nevada County"/>
    <x v="0"/>
    <s v="No"/>
    <s v="BRIDGE NO. 17C0031, DOG BAR ROAD, OVER BEAR RIVER, AT NEVADA-PLACER CO LINE.   Replace the existing 1 lane functionally obsolete bridge with a new 2 lane bridge. 10/21/2013:  Toll Credits programmed for PE, R/W, &amp; CON."/>
    <s v="5917(084)"/>
    <n v="8147000"/>
    <n v="8147000"/>
    <n v="0"/>
    <s v="OK"/>
    <d v="2014-04-09T00:00:00"/>
    <d v="2022-02-16T00:00:00"/>
    <d v="2024-02-08T00:00:00"/>
    <d v="2025-08-13T00:00:00"/>
    <s v="4/1/2025 DLA-Admin:  E76 process complete."/>
  </r>
  <r>
    <x v="2"/>
    <s v="Nevada"/>
    <x v="0"/>
    <s v="Nevada County"/>
    <x v="0"/>
    <s v="No"/>
    <s v="BRIDGE NO. 17C0045, HIRSCHDALE RD, OVER TRUCKEE RIVER, AT HINTON.    Replace Bridge.  Replace existing one lane bridge with one lane bridge. 10/9/2015:  Toll Credits programmed for PE &amp; CON.  9/2/2016:  Toll credits used for R/W.  Other federal funds on project (HIP) must be programmed in the FTIP."/>
    <s v="5917(092)"/>
    <n v="7921000"/>
    <n v="7921000"/>
    <n v="0"/>
    <s v="OK"/>
    <d v="2016-02-18T00:00:00"/>
    <d v="2019-12-16T00:00:00"/>
    <d v="2024-03-12T00:00:00"/>
    <d v="2025-08-08T00:00:00"/>
    <s v="7/1/2025 DLA-Admin:  E76 process complete."/>
  </r>
  <r>
    <x v="2"/>
    <s v="Placer"/>
    <x v="3"/>
    <s v="Lincoln"/>
    <x v="1"/>
    <s v="No"/>
    <s v="BRIDGE NO. 19 0059,  McBEAN PARK DR OVER AUBURN RAVINE, E of EAST AVE.  Replace existing 2 lane bridge. with a three lane bridge. Toll Credits programmed for RW utilizing BIC credit earned._x000a_"/>
    <s v="5089(021)"/>
    <n v="569247.9"/>
    <n v="569248"/>
    <n v="-9.9999999976716936E-2"/>
    <s v="OK"/>
    <d v="2013-05-09T00:00:00"/>
    <m/>
    <m/>
    <d v="2023-04-13T00:00:00"/>
    <s v="6/2/2025 DLA-Admin:  E76 process complete."/>
  </r>
  <r>
    <x v="2"/>
    <s v="Placer"/>
    <x v="3"/>
    <s v="Placer County"/>
    <x v="0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21798032"/>
    <n v="20300000"/>
    <n v="1498032"/>
    <s v="Not Obligated"/>
    <d v="2011-08-05T00:00:00"/>
    <d v="2025-02-05T00:00:00"/>
    <d v="2025-04-21T00:00:00"/>
    <d v="2025-05-28T00:00:00"/>
    <s v="8/28/2025 Andy Chou:  Funds Reserved, waiting for transmittal to FHWA."/>
  </r>
  <r>
    <x v="2"/>
    <s v="Placer"/>
    <x v="3"/>
    <s v="Placer County"/>
    <x v="1"/>
    <s v="No"/>
    <s v="BRIDGE NO. 19C0060, AUBURN-FRSTHILL RD OVER N FK AMERICAN RIVER, EAST OF I-80.    Standalone Bridge Preventive Maintenance."/>
    <s v="5919(164)"/>
    <n v="6457600"/>
    <n v="6457600"/>
    <n v="0"/>
    <s v="OK"/>
    <d v="2024-03-12T00:00:00"/>
    <m/>
    <m/>
    <d v="2025-08-01T00:00:00"/>
    <s v="5/2/2025 DLA-Admin:  E76 process complete."/>
  </r>
  <r>
    <x v="2"/>
    <s v="Sacramento"/>
    <x v="3"/>
    <s v="Sacramento"/>
    <x v="2"/>
    <s v="No"/>
    <s v="BRIDGE NO. 24C0081, AUBURN BLVD OVER ARCADE CREEK, AT WINDING WAY.   Replace existing five lane bridge with a new six lane bridge. Toll Credits programmed for CON utilizing BIC credit earned."/>
    <s v="5002(168)"/>
    <n v="9229500"/>
    <n v="9229500"/>
    <n v="0"/>
    <s v="OK"/>
    <d v="2013-09-12T00:00:00"/>
    <d v="2021-03-23T00:00:00"/>
    <d v="2025-01-22T00:00:00"/>
    <d v="2025-06-11T00:00:00"/>
    <s v="2/4/2025 DLA-Admin:  E76 process complete."/>
  </r>
  <r>
    <x v="2"/>
    <s v="Sacramento"/>
    <x v="3"/>
    <s v="Sacramento County"/>
    <x v="1"/>
    <s v="No"/>
    <s v="BRIDGE NO. 24C0005, WALNUT GROVE XING OVER SACRAMENTO RIVER, IN WALNUT GROVE. Standalone Bridge Preventive Maintenance."/>
    <s v="5924(288)"/>
    <n v="1000000"/>
    <n v="1000000"/>
    <n v="0"/>
    <s v="OK"/>
    <d v="2025-02-11T00:00:00"/>
    <m/>
    <m/>
    <m/>
    <s v="3/3/2025 DLA-Admin:  E76 process complete."/>
  </r>
  <r>
    <x v="2"/>
    <s v="Sacramento"/>
    <x v="3"/>
    <s v="Sacramento County"/>
    <x v="0"/>
    <s v="No"/>
    <s v="BRIDGE NO. 24C0042, TYLER IS BR RD, OVER GEORGIANA SLOUGH, 1.5 MI E ISLETON.    Replace the existing 2 lane bridge with a new 2 lane bridge. 5/29/2014 1:33:43 PM.  10/21/2014:  Toll Credits programmed for PE &amp; CON.  10/8/2021:  Toll credits for PE &amp; CON deleted. Scope not clear.  7/21/2022:  Toll Credits programmed for PE &amp; CON."/>
    <s v="5924(209)"/>
    <n v="350000"/>
    <n v="350000"/>
    <n v="0"/>
    <s v="OK"/>
    <d v="2024-02-01T00:00:00"/>
    <m/>
    <m/>
    <d v="2025-04-04T00:00:00"/>
    <s v="7/1/2025 DLA-Admin:  E76 process complete."/>
  </r>
  <r>
    <x v="2"/>
    <s v="Sacramento"/>
    <x v="3"/>
    <s v="Sacramento County"/>
    <x v="1"/>
    <s v="No"/>
    <s v="BRIDGE NO. 24C0155, FRANKLIN BLVD, OVER MOKELUMNE RIVER OVERFLOW, 1.8 MI N SAN JQUIN CO LIN.    Replace the existing structurally deficient 2 lane bridge with a new 2 lane bridge."/>
    <s v="5924(155)"/>
    <n v="2596584.9"/>
    <n v="2596585"/>
    <n v="-0.10000000009313226"/>
    <s v="OK"/>
    <d v="2010-08-31T00:00:00"/>
    <d v="2017-05-30T00:00:00"/>
    <d v="2020-03-02T00:00:00"/>
    <d v="2025-03-07T00:00:00"/>
    <s v="5/2/2025 DLA-Admin:  E76 process complete."/>
  </r>
  <r>
    <x v="2"/>
    <s v="Sierra"/>
    <x v="0"/>
    <s v="Sierra County"/>
    <x v="0"/>
    <s v="No"/>
    <s v="BRIDGE NO. 13C0051, PLUMBAGO ROAD, OVER KANAKA CREEK, 1.6 MI SOUTH OF ALLEGHANY.    Replace the existing Functionally obsolete bridge with a new one lane bridge,  11/6/2013:  Toll Credits programmed for PE, R/W, &amp; CON."/>
    <s v="5913(058)"/>
    <n v="1690000"/>
    <n v="1690000"/>
    <n v="0"/>
    <s v="OK"/>
    <d v="2014-05-22T00:00:00"/>
    <d v="2022-04-14T00:00:00"/>
    <d v="2024-06-24T00:00:00"/>
    <d v="2024-07-03T00:00:00"/>
    <s v="8/1/2025 DLA-Admin:  E76 process complete."/>
  </r>
  <r>
    <x v="2"/>
    <s v="Sutter"/>
    <x v="3"/>
    <s v="Sutter County"/>
    <x v="0"/>
    <s v="No"/>
    <s v="BRIDGE NO. 18C0057, TISDALE RD, OVER WESTSIDE CANAL, 100 E CRANMORE RD.    Replace the existing structurally deficient 2 lane bridge with a new 2 lane bridge,  Toll Credits programmed for PE, R/W, &amp; CON."/>
    <s v="5918(087)"/>
    <n v="2265000"/>
    <n v="0"/>
    <n v="2265000"/>
    <s v="Not Obligated"/>
    <d v="2014-11-26T00:00:00"/>
    <d v="2019-04-23T00:00:00"/>
    <m/>
    <d v="2025-08-01T00:00:00"/>
    <m/>
  </r>
  <r>
    <x v="2"/>
    <s v="Sutter"/>
    <x v="3"/>
    <s v="Sutter County"/>
    <x v="1"/>
    <s v="No"/>
    <s v="BRIDGE NO. 18C0074, NICOLAUS AVE, OVER COON CREEK, 1 MI W/O PLEASANT GROVE R.    Replace the existing 2 lane bridge with a new 2 lane bridge."/>
    <s v="5918(080)"/>
    <n v="212472"/>
    <n v="212472"/>
    <n v="0"/>
    <s v="OK"/>
    <d v="2012-07-06T00:00:00"/>
    <d v="2017-04-17T00:00:00"/>
    <m/>
    <d v="2025-04-04T00:00:00"/>
    <s v="12/4/2024 DLA-Admin:  E76 process complete."/>
  </r>
  <r>
    <x v="2"/>
    <s v="Sutter"/>
    <x v="3"/>
    <s v="Sutter County"/>
    <x v="1"/>
    <s v="No"/>
    <s v="BRIDGE NO. 18C0105, LARKIN RD OVER S BRCH SUTTR-BUTTE CANAL, 0.2 MI N OF ENCINAL RD.    Replace the existing 2 lane bridge with a new 2 lane bridge."/>
    <s v="5918(079)"/>
    <n v="123942"/>
    <n v="123942"/>
    <n v="0"/>
    <s v="OK"/>
    <d v="2012-06-01T00:00:00"/>
    <d v="2017-04-17T00:00:00"/>
    <m/>
    <d v="2025-03-28T00:00:00"/>
    <s v="12/4/2024 DLA-Admin:  E76 process complete."/>
  </r>
  <r>
    <x v="2"/>
    <s v="Sutter"/>
    <x v="3"/>
    <s v="Sutter County"/>
    <x v="1"/>
    <s v="No"/>
    <s v="BRIDGE NO. 18C0113, HOWSLEY RD, OVER PLEASANT GROVE CRK CANAL, AT NATOMAS RD.    Replace 2 lane bridge. No added capacity.  Other Federal Funds must be programmed in FTIP."/>
    <s v="5918(101)"/>
    <n v="212029.35"/>
    <n v="0"/>
    <n v="212029.35"/>
    <s v="Not Obligated"/>
    <d v="2015-05-19T00:00:00"/>
    <m/>
    <m/>
    <d v="2024-04-12T00:00:00"/>
    <m/>
  </r>
  <r>
    <x v="2"/>
    <s v="Sutter"/>
    <x v="3"/>
    <s v="Sutter County"/>
    <x v="1"/>
    <s v="No"/>
    <s v="PM00014, Bridge Preventive Maintenance Program, Sutter County, various locations.  See Caltrans Local Assistance HBP web site for backup list of bridges."/>
    <s v="5918(086)"/>
    <n v="489771.86310000002"/>
    <n v="0"/>
    <n v="489771.86310000002"/>
    <s v="Not Obligated"/>
    <d v="2013-09-10T00:00:00"/>
    <d v="2019-05-17T00:00:00"/>
    <m/>
    <d v="2024-02-02T00:00:00"/>
    <s v="4/24/2025 Andy Chou:  Funds Reserved, waiting for transmittal to FHWA."/>
  </r>
  <r>
    <x v="2"/>
    <s v="Yolo"/>
    <x v="3"/>
    <s v="Yolo County"/>
    <x v="0"/>
    <s v="No"/>
    <s v="BRIDGE NO. 22C0003, C. R. 41, OVER CACHE CREEK, 500' E SH 16.   Replace existing 2 lane bridge with a new 2 lane bridge:  Toll Credits programmed for PE, R/W, &amp; CON."/>
    <s v="5922(077)"/>
    <n v="9724750"/>
    <n v="9724750"/>
    <n v="0"/>
    <s v="OK"/>
    <d v="2011-04-22T00:00:00"/>
    <d v="2021-03-11T00:00:00"/>
    <d v="2025-07-18T00:00:00"/>
    <d v="2025-05-07T00:00:00"/>
    <s v="8/1/2025 DLA-Admin:  E76 process complete."/>
  </r>
  <r>
    <x v="2"/>
    <s v="Yolo"/>
    <x v="3"/>
    <s v="Yolo County"/>
    <x v="0"/>
    <s v="No"/>
    <s v="BRIDGE NO. 22C0117, COUNTY ROAD 29 OVER DRY SLOUGH, 0.77 MI W OF C.R. #98.    Replace an existing 2 lane bridge with a new 2 lane bridge.  10/5/2012:  Toll Credits programmed for PE, R/W, &amp; CON."/>
    <s v="5922(099)"/>
    <n v="2595924"/>
    <n v="0"/>
    <n v="2595924"/>
    <s v="Not Obligated"/>
    <d v="2014-04-14T00:00:00"/>
    <d v="2017-05-30T00:00:00"/>
    <m/>
    <d v="2025-08-13T00:00:00"/>
    <m/>
  </r>
  <r>
    <x v="2"/>
    <s v="Yolo"/>
    <x v="3"/>
    <s v="Yolo County"/>
    <x v="0"/>
    <s v="No"/>
    <s v="BRIDGE NO. 22C0126, COUNTY ROAD 96 OVER UNION SCHOOL SLOUGH, 1.38 MI S OF C.R. #27.    Replace two lane bridge with two lane bridge.  Toll Credits programmed for PE, R/W, &amp; CON."/>
    <s v="5922(103)"/>
    <n v="534080"/>
    <n v="534080"/>
    <n v="0"/>
    <s v="OK"/>
    <d v="2016-03-30T00:00:00"/>
    <d v="2025-05-01T00:00:00"/>
    <m/>
    <d v="2025-07-11T00:00:00"/>
    <s v="6/2/2025 DLA-Admin:  E76 process complete."/>
  </r>
  <r>
    <x v="2"/>
    <s v="Yuba"/>
    <x v="3"/>
    <s v="Yuba County"/>
    <x v="0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118625"/>
    <n v="118625"/>
    <n v="0"/>
    <s v="OK"/>
    <d v="2019-11-25T00:00:00"/>
    <m/>
    <m/>
    <d v="2025-05-07T00:00:00"/>
    <s v="5/2/2025 DLA-Admin:  E76 process complete."/>
  </r>
  <r>
    <x v="2"/>
    <s v="Yuba"/>
    <x v="3"/>
    <s v="Yuba County"/>
    <x v="0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2"/>
    <s v="Yuba"/>
    <x v="3"/>
    <s v="Yuba County"/>
    <x v="1"/>
    <s v="No"/>
    <s v="BRIDGE NO. PM00129,  Bridge Preventive Maintenance  Program (BPMP), various bridges in the County of Yuba. See Caltrans Local Assistance HBP web site for backup list of bridges."/>
    <s v="5916(126)"/>
    <n v="15315.69"/>
    <n v="0"/>
    <n v="15315.69"/>
    <s v="Not Obligated"/>
    <d v="2018-04-20T00:00:00"/>
    <m/>
    <d v="2023-06-26T00:00:00"/>
    <d v="2025-08-01T00:00:00"/>
    <s v="7/1/2025 DLA-Admin:  E76 process complete."/>
  </r>
  <r>
    <x v="3"/>
    <s v="Alameda"/>
    <x v="4"/>
    <s v="Oakland"/>
    <x v="1"/>
    <s v="No"/>
    <s v="PM00002, Bridge Preventive Maintenance Program (BPMP), various bridges in the City of Oakland.  See Caltrans Local Assistance HBP web site for backup list of bridges."/>
    <s v="5012(137)"/>
    <n v="2004899.9568"/>
    <n v="0"/>
    <n v="2004899.9568"/>
    <s v="Not Obligated"/>
    <d v="2017-01-31T00:00:00"/>
    <m/>
    <m/>
    <d v="2020-09-01T00:00:00"/>
    <m/>
  </r>
  <r>
    <x v="3"/>
    <s v="Contra Costa"/>
    <x v="4"/>
    <s v="Contra Costa County"/>
    <x v="0"/>
    <s v="No"/>
    <s v="BRIDGE NO. 28C0207, DEL MONTE DR, OVER BNSF RY, 0.1 MI N SAN PABLO AVE.  Standalone Bridge Preventive Maintenance."/>
    <s v="5928(158)"/>
    <n v="137221.5"/>
    <n v="137222"/>
    <n v="-0.5"/>
    <s v="OK"/>
    <d v="2025-08-13T00:00:00"/>
    <m/>
    <m/>
    <m/>
    <s v="9/2/2025 DLA-Admin:  E76 process complete."/>
  </r>
  <r>
    <x v="3"/>
    <s v="Contra Costa"/>
    <x v="4"/>
    <s v="Contra Costa County"/>
    <x v="0"/>
    <s v="No"/>
    <s v="BRIDGE NO. 28C0389, FREEMAN ROAD OVER LAS TRAMPAS CREEK, 0.1 MI WEST OF STANLEY CT.   Standalone Paint Bridge."/>
    <s v="5928(180)"/>
    <n v="82332.899999999994"/>
    <n v="82333"/>
    <n v="-0.10000000000582077"/>
    <s v="OK"/>
    <d v="2025-06-27T00:00:00"/>
    <m/>
    <m/>
    <m/>
    <s v="7/1/2025 DLA-Admin:  E76 process complete."/>
  </r>
  <r>
    <x v="3"/>
    <s v="Contra Costa"/>
    <x v="4"/>
    <s v="Contra Costa County"/>
    <x v="1"/>
    <s v="No"/>
    <s v="BRIDGE NO. PM00159,Bridge Preventive Maintenance Program (BPMP) various bridges in Contra Costa County.  See Caltrans Local Assistance HBP website for backup list of projects."/>
    <s v="5928(155)"/>
    <n v="476515.38089999999"/>
    <n v="15607"/>
    <n v="460908.38089999999"/>
    <s v="Not Obligated"/>
    <d v="2019-12-06T00:00:00"/>
    <m/>
    <m/>
    <d v="2022-03-08T00:00:00"/>
    <s v="9/2/2025 DLA-Admin:  E76 process complete."/>
  </r>
  <r>
    <x v="3"/>
    <s v="Contra Costa"/>
    <x v="4"/>
    <s v="Pinole"/>
    <x v="2"/>
    <s v="No"/>
    <s v="BRIDGE NO. 28C0062, SAN PABLO AVE, OVER BNSF RY AND AMTRAK, JUST W/O HERCULES AVE.    Replace existing four-lane bridge with a new four-lane bridge, Chien Wu, 12/24/2015 9:57:52 AM."/>
    <s v="5126(015)"/>
    <n v="177060"/>
    <n v="177060"/>
    <n v="0"/>
    <s v="OK"/>
    <d v="2018-03-05T00:00:00"/>
    <m/>
    <m/>
    <d v="2025-04-28T00:00:00"/>
    <s v="7/1/2025 DLA-Admin:  E76 process complete."/>
  </r>
  <r>
    <x v="3"/>
    <s v="Contra Costa"/>
    <x v="4"/>
    <s v="San Pablo"/>
    <x v="1"/>
    <s v="No"/>
    <s v="BRIDGE NO. 28C0326, GIANT HWY OVER SAN PABLO CREEK, AT PARR BLVD.   Preventive maintenance  to include deck polyester concrete overlay and joint replacement work, Chien Wu, 3/22/2016 10:16:46 AM."/>
    <s v="5303(019)"/>
    <n v="342965.22"/>
    <n v="342965"/>
    <n v="0.21999999997206032"/>
    <s v="OK"/>
    <d v="2018-07-19T00:00:00"/>
    <m/>
    <d v="2025-08-19T00:00:00"/>
    <d v="2025-07-03T00:00:00"/>
    <s v="9/2/2025 DLA-Admin:  E76 process complete."/>
  </r>
  <r>
    <x v="3"/>
    <s v="Marin"/>
    <x v="4"/>
    <s v="Fairfax"/>
    <x v="0"/>
    <s v="No"/>
    <s v="BRIDGE NO. 27C0008, MEADOW WAY, OVER SAN ANSELMO CREEK, IN FAIRFAX.  Replace FO 1 lane timber bridge with wider 1 lane bridge.  4/5/2010:  Toll Credits programmed for Con.  3/8/2019:  Toll credits used for R/W."/>
    <s v="5277(025)"/>
    <n v="870559.82"/>
    <n v="870560"/>
    <n v="-0.18000000005122274"/>
    <s v="OK"/>
    <d v="2009-07-16T00:00:00"/>
    <d v="2020-07-31T00:00:00"/>
    <m/>
    <d v="2025-06-04T00:00:00"/>
    <s v="2/4/2025 DLA-Admin:  E76 process complete."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4270016"/>
    <n v="65729984"/>
    <s v="Not Obligated"/>
    <d v="2019-03-22T00:00:00"/>
    <m/>
    <m/>
    <d v="2025-06-23T00:00:00"/>
    <m/>
  </r>
  <r>
    <x v="3"/>
    <s v="Marin"/>
    <x v="4"/>
    <s v="Novato"/>
    <x v="1"/>
    <s v="No"/>
    <s v="BRIDGE NO. 27C0021, GRANT AVE OVER NOVATO CREEK, IN NOVATO.   Bridge rehabilitation no additional lanes added."/>
    <s v="5361(023)"/>
    <n v="73313.463600000003"/>
    <n v="73313"/>
    <n v="0.46360000000277068"/>
    <s v="OK"/>
    <d v="2010-04-13T00:00:00"/>
    <m/>
    <d v="2023-05-02T00:00:00"/>
    <d v="2025-09-02T00:00:00"/>
    <s v="9/2/2025 DLA-Admin:  E76 process complete."/>
  </r>
  <r>
    <x v="3"/>
    <s v="Marin"/>
    <x v="4"/>
    <s v="Novato"/>
    <x v="1"/>
    <s v="No"/>
    <s v="BRIDGE NO. PM00205, Bridge Preventive Maintenance Program (BPMP), various bridges in the City of Novato.  See Caltrans Local Assistance HBP website for backup list of projects._x000a_"/>
    <s v="5361(032)"/>
    <n v="42112"/>
    <n v="42112"/>
    <n v="0"/>
    <s v="OK"/>
    <d v="2025-05-23T00:00:00"/>
    <m/>
    <m/>
    <m/>
    <s v="6/2/2025 DLA-Admin:  E76 process complete."/>
  </r>
  <r>
    <x v="3"/>
    <s v="Marin"/>
    <x v="4"/>
    <s v="San Rafael"/>
    <x v="0"/>
    <s v="No"/>
    <s v="BRIDGE NO. 27C0148, SOUTHRN HEIGHTS BL, OVER HILLSIDE, JCT MEYER RD IN SAN RAFEL.   Replace existing one-lane bridge with a new one-lane bridge.  3/4/2015:  Toll Credits programmed for PE, R/W, &amp; CON."/>
    <s v="5043(038)"/>
    <n v="122992"/>
    <n v="122990"/>
    <n v="2"/>
    <s v="OK"/>
    <d v="2016-02-16T00:00:00"/>
    <d v="2018-04-18T00:00:00"/>
    <d v="2020-05-27T00:00:00"/>
    <d v="2025-08-25T00:00:00"/>
    <s v="1/2/2025 DLA-Admin:  E76 process complete."/>
  </r>
  <r>
    <x v="3"/>
    <s v="Napa"/>
    <x v="4"/>
    <s v="Napa County"/>
    <x v="1"/>
    <s v="No"/>
    <s v="BRIDGE NO. 21C0075, CHILES-POPE VLY RD OVER CHILES CREEK, 2.1 MI N OF S.R. 128.    Replace existing 2-lane bridge with new 2-lane bridge."/>
    <s v="5921(096)"/>
    <n v="3995217.3405300002"/>
    <n v="3955376"/>
    <n v="39841.340530000161"/>
    <s v="Not Obligated"/>
    <d v="2016-06-30T00:00:00"/>
    <d v="2021-12-21T00:00:00"/>
    <d v="2025-06-27T00:00:00"/>
    <d v="2025-04-23T00:00:00"/>
    <s v="7/1/2025 DLA-Admin:  E76 process complete."/>
  </r>
  <r>
    <x v="3"/>
    <s v="San Francisco"/>
    <x v="4"/>
    <s v="San Francisco"/>
    <x v="2"/>
    <s v="No"/>
    <s v="BRIDGE NO. 34C0024, THIRD STREET OVER ISLAIS CREEK, JUST N/O CARGO WAY.  Rehabilitate bridge.  No added lane capacity. (High Cost Project agreement required) Scope not clear."/>
    <s v="5934(168)"/>
    <n v="442650"/>
    <n v="442650"/>
    <n v="0"/>
    <s v="OK"/>
    <d v="2013-08-30T00:00:00"/>
    <m/>
    <m/>
    <d v="2025-09-02T00:00:00"/>
    <s v="8/1/2025 DLA-Admin:  E76 process complete."/>
  </r>
  <r>
    <x v="3"/>
    <s v="San Francisco"/>
    <x v="4"/>
    <s v="San Francisco County Transportation Authority"/>
    <x v="2"/>
    <s v="Yes"/>
    <s v="Starting on the westbound I-80 on-ramp from entrance to SFOBB to 2,000’ north of SFOBB. BRIDGE NO. 01CA0002, 01CA0006 replace with retaining walls,  01CA0003 to be replaced; and 01CA0001, 01CA0004, 01CA0007A, 01CA0007B, and 01CA0008 to be seismically retrofitted, High cost project agreement must be signed. Other Federal Funds must be shown in FTIP."/>
    <s v="6272(046)"/>
    <n v="19135737.3675"/>
    <n v="19135737"/>
    <n v="0.36749999970197678"/>
    <s v="OK"/>
    <d v="2018-11-29T00:00:00"/>
    <d v="2020-07-29T00:00:00"/>
    <d v="2023-04-07T00:00:00"/>
    <d v="2025-08-13T00:00:00"/>
    <s v="2/4/2025 DLA-Admin:  E76 process complete."/>
  </r>
  <r>
    <x v="3"/>
    <s v="San Mateo"/>
    <x v="4"/>
    <s v="South San Francisco"/>
    <x v="1"/>
    <s v="No"/>
    <s v="BRIDGE NO. PM00153,  Bridge Preventive Maintenance Program (BPMP) various bridges in the City of South San Francisco.  See Caltrans Local Assistance HBP website for backup list of projects."/>
    <s v="5177(039)"/>
    <n v="196205.49780000001"/>
    <n v="196205"/>
    <n v="0.49780000001192093"/>
    <s v="OK"/>
    <d v="2019-11-19T00:00:00"/>
    <m/>
    <m/>
    <d v="2024-11-12T00:00:00"/>
    <s v="9/2/2025 DLA-Admin:  E76 process complete."/>
  </r>
  <r>
    <x v="3"/>
    <s v="Santa Clara"/>
    <x v="4"/>
    <s v="Cupertino"/>
    <x v="1"/>
    <s v="No"/>
    <s v="BRIDGE NO. PM00132,    Bridge Preventive Maintenance  Program (BPMP), various bridges in the City of Cupertino. See Caltrans Local Assistance HBP web site for backup list of bridges."/>
    <s v="5318(029)"/>
    <n v="605739.96600000001"/>
    <n v="605740"/>
    <n v="-3.3999999985098839E-2"/>
    <s v="OK"/>
    <d v="2016-09-08T00:00:00"/>
    <m/>
    <d v="2023-04-28T00:00:00"/>
    <d v="2025-05-23T00:00:00"/>
    <s v="6/2/2025 DLA-Admin:  E76 process complete."/>
  </r>
  <r>
    <x v="3"/>
    <s v="Santa Clara"/>
    <x v="4"/>
    <s v="Palo Alto"/>
    <x v="1"/>
    <s v="No"/>
    <s v="BRIDGE NO. 37C0223, NEWELL RD OVER SAN FRANCISQUITO CR, NEAR WOODLAND AVE.    Replace existing two-lane bridge with a new two-lane bridge conforming to current standards."/>
    <s v="5100(017)"/>
    <n v="11693082.238500001"/>
    <n v="0"/>
    <n v="11693082.238500001"/>
    <s v="Not Obligated"/>
    <d v="2011-04-13T00:00:00"/>
    <d v="2020-12-17T00:00:00"/>
    <d v="2025-04-10T00:00:00"/>
    <d v="2025-04-16T00:00:00"/>
    <s v="8/27/2025 Andy Chou:  Funds Reserved, waiting for transmittal to FHWA."/>
  </r>
  <r>
    <x v="3"/>
    <s v="Santa Clara"/>
    <x v="4"/>
    <s v="Santa Clara"/>
    <x v="1"/>
    <s v="No"/>
    <s v="BRIDGE NO. PM00199, Bridge Preventive Maintenance Program (BPMP), various bridges in the City of Santa Clara. See Caltrans Local Assistance HBP website for backup list of projects."/>
    <s v="5019(039)"/>
    <n v="262360"/>
    <n v="262360"/>
    <n v="0"/>
    <s v="OK"/>
    <d v="2025-01-07T00:00:00"/>
    <m/>
    <m/>
    <d v="2025-07-28T00:00:00"/>
    <s v="2/4/2025 DLA-Admin:  E76 process complete."/>
  </r>
  <r>
    <x v="3"/>
    <s v="Santa Clara"/>
    <x v="4"/>
    <s v="Santa Clara County"/>
    <x v="1"/>
    <s v="No"/>
    <s v="BRIDGE NO. 37C0094, UVAS RD, OVER UVAS CREEK, 0.6 MI S/O CROY RD.    Replace 2 lane bridge with new 2 lane bridge."/>
    <s v="5937(123)"/>
    <n v="385169.24160000001"/>
    <n v="385169"/>
    <n v="0.24160000000847504"/>
    <s v="OK"/>
    <d v="2009-06-03T00:00:00"/>
    <d v="2015-11-13T00:00:00"/>
    <d v="2023-01-25T00:00:00"/>
    <d v="2025-08-25T00:00:00"/>
    <s v="3/3/2025 DLA-Admin:  E76 process complete."/>
  </r>
  <r>
    <x v="3"/>
    <s v="Santa Clara"/>
    <x v="4"/>
    <s v="Santa Clara County"/>
    <x v="1"/>
    <s v="No"/>
    <s v="BRIDGE NO. 37C0095, UVAS RD, OVER LITTLE UVAS CREEK, 0.2 MI N/O CROY RD.    Replace 2 lane bridge with new 2 lane bridge."/>
    <s v="5937(124)"/>
    <n v="460956.23340000003"/>
    <n v="460956"/>
    <n v="0.23340000002644956"/>
    <s v="OK"/>
    <d v="2009-06-16T00:00:00"/>
    <d v="2016-04-11T00:00:00"/>
    <d v="2022-06-28T00:00:00"/>
    <d v="2025-08-08T00:00:00"/>
    <s v="4/1/2025 DLA-Admin:  E76 process complete."/>
  </r>
  <r>
    <x v="3"/>
    <s v="Santa Clara"/>
    <x v="4"/>
    <s v="Santa Clara County"/>
    <x v="1"/>
    <s v="No"/>
    <s v="BRIDGE NO. 37C0096, UVAS RD, OVER LLAGAS CREEK, 1.0 MI N/O OAK GLEN AV.    Replace 2 lane bridge with new 2 lane bridge."/>
    <s v="5937(106)"/>
    <n v="1739901.3372"/>
    <n v="1739901"/>
    <n v="0.33719999995082617"/>
    <s v="OK"/>
    <d v="2006-11-16T00:00:00"/>
    <d v="2015-09-16T00:00:00"/>
    <d v="2024-04-22T00:00:00"/>
    <d v="2025-08-15T00:00:00"/>
    <s v="3/3/2025 DLA-Admin:  E76 process complete."/>
  </r>
  <r>
    <x v="3"/>
    <s v="Santa Clara"/>
    <x v="4"/>
    <s v="Santa Clara County"/>
    <x v="0"/>
    <s v="No"/>
    <s v="BRIDGE NO. 37C0159, ALAMITOS RD, OVER ALAMITOS CREEK, 0.8 MI S OF ALMADEN.    Replace 2 lane bridge with new 2 lane bridge.  4/5/2010:  Toll Credits programmed for R/W &amp; Con."/>
    <s v="5937(228)"/>
    <n v="1789621"/>
    <n v="1789621"/>
    <n v="0"/>
    <s v="OK"/>
    <d v="1999-10-01T00:00:00"/>
    <m/>
    <d v="2023-07-11T00:00:00"/>
    <d v="2025-08-01T00:00:00"/>
    <s v="7/1/2025 DLA-Admin:  E76 process complete."/>
  </r>
  <r>
    <x v="3"/>
    <s v="Santa Clara"/>
    <x v="4"/>
    <s v="Santa Clara County"/>
    <x v="0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200000"/>
    <n v="200000"/>
    <n v="0"/>
    <s v="OK"/>
    <d v="2012-03-16T00:00:00"/>
    <d v="2019-09-16T00:00:00"/>
    <m/>
    <d v="2025-08-08T00:00:00"/>
    <s v="1/2/2025 DLA-Admin:  E76 process complete."/>
  </r>
  <r>
    <x v="3"/>
    <s v="Santa Clara"/>
    <x v="4"/>
    <s v="Sunnyvale"/>
    <x v="1"/>
    <s v="No"/>
    <s v="BRIDGE NO. PM00204, Bridge Preventive Maintenance Program (BPMP), various bridges in the City of Sunnyvale. See Caltrans Local Assistance HBP website for backup list of projects."/>
    <s v="5213(077)"/>
    <n v="446100"/>
    <n v="446100"/>
    <n v="0"/>
    <s v="OK"/>
    <d v="2024-12-27T00:00:00"/>
    <m/>
    <m/>
    <d v="2025-07-03T00:00:00"/>
    <s v="1/2/2025 DLA-Admin:  E76 process complete."/>
  </r>
  <r>
    <x v="3"/>
    <s v="Solano"/>
    <x v="4"/>
    <s v="Solano County"/>
    <x v="1"/>
    <s v="No"/>
    <s v="BRIDGE NO. 23C0092, STEVENSON BR RD, OVER PUTAH CREEK, SOL/YOL CO LINE. Bridge rehabilitation.  No adding lane capacity. Other Federal Funds must be programmed in FTIP."/>
    <s v="5923(059)"/>
    <n v="5385102.8399999999"/>
    <n v="0"/>
    <n v="5385102.8399999999"/>
    <s v="Not Obligated"/>
    <d v="2001-05-03T00:00:00"/>
    <d v="2016-12-23T00:00:00"/>
    <m/>
    <d v="2025-05-16T00:00:00"/>
    <s v="8/18/2025 Roberta Jensen:  Funds Reserved, waiting for transmittal to FHWA."/>
  </r>
  <r>
    <x v="3"/>
    <s v="Solano"/>
    <x v="4"/>
    <s v="Vallejo"/>
    <x v="2"/>
    <s v="No"/>
    <s v="BRIDGE NO. 23C0248, G STREET, OVER NAPA RIVER, 1 MILE WEST OF SR 29.   Bridge Preventive Maintenance (Painting, applying Methacrylate, piles and boards of fender system repairs, replacing anodes at Piers 26 and 27)."/>
    <s v="5030(060)"/>
    <n v="10936110.9"/>
    <n v="10936111"/>
    <n v="-9.999999962747097E-2"/>
    <s v="OK"/>
    <d v="2016-02-18T00:00:00"/>
    <m/>
    <d v="2024-06-17T00:00:00"/>
    <d v="2025-02-14T00:00:00"/>
    <s v="8/1/2025 DLA-Admin:  E76 process complete."/>
  </r>
  <r>
    <x v="3"/>
    <s v="Sonoma"/>
    <x v="4"/>
    <s v="Sonoma County"/>
    <x v="1"/>
    <s v="Yes"/>
    <s v="BRIDGE NO. 20C0017, WATMAUGH  ROAD, OVER SONOMA CREEK, 0.3 MI W HWY 12.    Replace 2 lane bridge with new 2 lane bridge. (minor seismic contribution)"/>
    <s v="5920(092)"/>
    <n v="8677710.5999999996"/>
    <n v="8677711"/>
    <n v="-0.40000000037252903"/>
    <s v="OK"/>
    <d v="2009-07-09T00:00:00"/>
    <d v="2020-10-14T00:00:00"/>
    <d v="2025-04-11T00:00:00"/>
    <d v="2025-07-28T00:00:00"/>
    <s v="5/2/2025 DLA-Admin:  E76 process complete."/>
  </r>
  <r>
    <x v="3"/>
    <s v="Sonoma"/>
    <x v="4"/>
    <s v="Sonoma County"/>
    <x v="0"/>
    <s v="Yes"/>
    <s v="BRIDGE NO. 20C0155, WOHLER RD, OVER RUSSIAN RIVER, 1.5 MI FROM RIVER RD.  LSSRP Seismic Retrofit.  11/13/2012:  Toll credits used for PE.  10/18/2017:  Toll credits used for R/W."/>
    <s v="5920(137)"/>
    <n v="3778246.1573999999"/>
    <n v="3778246"/>
    <n v="0.15739999990910292"/>
    <s v="OK"/>
    <d v="2013-04-08T00:00:00"/>
    <d v="2019-09-09T00:00:00"/>
    <d v="2023-09-06T00:00:00"/>
    <d v="2025-07-28T00:00:00"/>
    <s v="5/2/2025 DLA-Admin:  E76 process complete."/>
  </r>
  <r>
    <x v="3"/>
    <s v="Sonoma"/>
    <x v="4"/>
    <s v="Sonoma County"/>
    <x v="0"/>
    <s v="No"/>
    <s v="BRIDGE NO. 20C0227, GEYSERS RD, OVER FRASIER CREEK, 20.4 MI N OF ST HWY 128.   Replace deficient 2-lane bridge with new 2-lane bridge meeting current geometrics standards.  9/14/2010:  Toll credits for all phases."/>
    <s v="5920(129)"/>
    <n v="9099750"/>
    <n v="9099750"/>
    <n v="0"/>
    <s v="OK"/>
    <d v="2011-06-14T00:00:00"/>
    <d v="2023-12-27T00:00:00"/>
    <d v="2025-01-30T00:00:00"/>
    <d v="2025-07-28T00:00:00"/>
    <s v="6/2/2025 DLA-Admin:  E76 process complete."/>
  </r>
  <r>
    <x v="3"/>
    <s v="Sonoma"/>
    <x v="4"/>
    <s v="Sonoma County"/>
    <x v="0"/>
    <s v="No"/>
    <s v="BRIDGE NO. 20C0406, RIVER ROAD OVER GILL CREEK, 2.0 MI NW OF SR 128.   Replace existing two-lane bridge with new two-lane bridge.  Chien Wu, 3/14/2014 2:55:46 PM.  3/20/2014:  Toll Credits programmed for PE, R/W, &amp; CON."/>
    <s v="5920(144)"/>
    <n v="7245400"/>
    <n v="391000"/>
    <n v="6854400"/>
    <s v="Not Obligated"/>
    <d v="2014-07-31T00:00:00"/>
    <d v="2022-09-22T00:00:00"/>
    <m/>
    <d v="2025-08-13T00:00:00"/>
    <s v="6/2/2025 DLA-Admin:  E76 process complete."/>
  </r>
  <r>
    <x v="3"/>
    <s v="Sonoma"/>
    <x v="4"/>
    <s v="Sonoma County"/>
    <x v="0"/>
    <s v="No"/>
    <s v="BRIDGE NO. 20C0407, WEST DRY CREEK RD, OVER PENA CREEK, 0.7 MI NW YOAKIM BR RD.  Replace one-lane bridge with two-lane bridge. Formerly LSSRP Seismic Retrofit  4/26/2010:  Toll Credits programmed for PE, R/W &amp; Con."/>
    <s v="5920(139)"/>
    <n v="280500"/>
    <n v="280500"/>
    <n v="0"/>
    <s v="OK"/>
    <d v="2013-04-29T00:00:00"/>
    <m/>
    <m/>
    <d v="2025-07-28T00:00:00"/>
    <s v="1/2/2025 DLA-Admin:  E76 process complete."/>
  </r>
  <r>
    <x v="3"/>
    <s v="Sonoma"/>
    <x v="4"/>
    <s v="Sonoma County"/>
    <x v="0"/>
    <s v="No"/>
    <s v="BRIDGE NO. 20C0433, KING RIDGE RD, OVER BIG AUSTIN CREEK, 2.3 MI N FORT ROSS RD.   Replace one lane bridge to two-lane bridge 4/1/2010:  Toll Credits programmed for PE, R/W, &amp; Con. _x000a_"/>
    <s v="5920(146)"/>
    <n v="350000"/>
    <n v="350000"/>
    <n v="0"/>
    <s v="OK"/>
    <d v="2014-09-16T00:00:00"/>
    <d v="2025-06-16T00:00:00"/>
    <m/>
    <d v="2025-07-28T00:00:00"/>
    <s v="7/1/2025 DLA-Admin:  E76 process complete."/>
  </r>
  <r>
    <x v="3"/>
    <s v="Sonoma"/>
    <x v="4"/>
    <s v="Sonoma County"/>
    <x v="0"/>
    <s v="No"/>
    <s v="BRIDGE NO. 20C0440, FREESTONE FLAT RD OVER SALMON CREEK, 0.2 MI E BOHEMIAN HWY.    Replace existing one-lane bridge with new two-lane bridge.  10/4/2010:  Toll credits used for PE, RW and CON."/>
    <s v="5920(127)"/>
    <n v="4425000"/>
    <n v="4425000"/>
    <n v="0"/>
    <s v="OK"/>
    <d v="2011-04-13T00:00:00"/>
    <d v="2021-06-07T00:00:00"/>
    <d v="2025-06-16T00:00:00"/>
    <d v="2025-08-15T00:00:00"/>
    <s v="7/1/2025 DLA-Admin:  E76 process complete."/>
  </r>
  <r>
    <x v="3"/>
    <s v="Sonoma"/>
    <x v="4"/>
    <s v="Sonoma County"/>
    <x v="1"/>
    <s v="No"/>
    <s v="BRIDGE NO. PM00101,  Bridge Preventive Maintenance Program (BPMP) for various bridges in the County of Sonoma. See Caltrans Local Assistance HBP website for backup list of projects."/>
    <s v="5920(163)"/>
    <n v="786493.43759999995"/>
    <n v="786493"/>
    <n v="0.43759999994654208"/>
    <s v="OK"/>
    <d v="2018-05-18T00:00:00"/>
    <m/>
    <d v="2024-02-02T00:00:00"/>
    <d v="2025-08-06T00:00:00"/>
    <s v="7/1/2025 DLA-Admin:  E76 process complete."/>
  </r>
  <r>
    <x v="4"/>
    <s v="Monterey"/>
    <x v="5"/>
    <s v="Monterey County"/>
    <x v="0"/>
    <s v="No"/>
    <s v="BRIDGE NO. 44C0093, MONTE RD, OVER SALINAS RIVER, 0.75 MI N DEL MONTE BLVD. Standalone Paint Project."/>
    <s v="5944(158)"/>
    <n v="376252.5"/>
    <n v="376253"/>
    <n v="-0.5"/>
    <s v="OK"/>
    <d v="2025-07-30T00:00:00"/>
    <m/>
    <m/>
    <m/>
    <s v="8/1/2025 DLA-Admin:  E76 process complete."/>
  </r>
  <r>
    <x v="4"/>
    <s v="San Benito"/>
    <x v="5"/>
    <s v="San Benito County"/>
    <x v="1"/>
    <s v="No"/>
    <s v="BRIDGE NO. 43C0027, PANOCHE ROAD, OVER TRES PINOS CREEK, 12 MI W LITTLE PANOCHE RD.  Replace 1-lane Bridge with 2-lane Bridge (satisfies seismic requirement)."/>
    <s v="5943(056)"/>
    <n v="572789.1"/>
    <n v="572789"/>
    <n v="9.9999999976716936E-2"/>
    <s v="OK"/>
    <d v="2010-09-01T00:00:00"/>
    <d v="2023-05-09T00:00:00"/>
    <m/>
    <d v="2025-08-25T00:00:00"/>
    <s v="8/1/2025 DLA-Admin:  E76 process complete."/>
  </r>
  <r>
    <x v="4"/>
    <s v="San Luis Obispo"/>
    <x v="6"/>
    <s v="Arroyo Grande"/>
    <x v="1"/>
    <s v="No"/>
    <s v="BRIDGE NO. 49C0318, TRAFFIC WAY OVER ARROYO GRANDE CREEK, ARROYO GRANDE.   Replace 3 lane bridge with 3 lane bridge"/>
    <s v="5199(037)"/>
    <n v="3150251.52"/>
    <n v="3150251"/>
    <n v="0.52000000001862645"/>
    <s v="OK"/>
    <d v="2018-03-09T00:00:00"/>
    <d v="2023-01-25T00:00:00"/>
    <d v="2025-02-18T00:00:00"/>
    <d v="2025-08-25T00:00:00"/>
    <s v="5/2/2025 DLA-Admin:  E76 process complete."/>
  </r>
  <r>
    <x v="4"/>
    <s v="San Luis Obispo"/>
    <x v="6"/>
    <s v="Atascadero"/>
    <x v="1"/>
    <s v="No"/>
    <s v="BRIDGE NO. 49C0158, VIA AVE OVER ATASCADERO CREEK, 0.12 MI E/O TRAFFIC WAY.   Replacement of 2-Lane Bridge (No added lane capacity)"/>
    <s v="5423(032)"/>
    <n v="8853"/>
    <n v="0"/>
    <n v="8853"/>
    <s v="Not Obligated"/>
    <d v="2017-05-11T00:00:00"/>
    <d v="2018-11-08T00:00:00"/>
    <d v="2023-02-02T00:00:00"/>
    <d v="2025-04-11T00:00:00"/>
    <s v="3/3/2025 DLA-Admin:  E76 process complete."/>
  </r>
  <r>
    <x v="4"/>
    <s v="San Luis Obispo"/>
    <x v="6"/>
    <s v="Atascadero"/>
    <x v="0"/>
    <s v="No"/>
    <s v="BRIDGE NO. 49C0164, SANTA LUCIA ROAD OVER GRAVES CREEK, LIANO RD.    Replace 2-lane bridge with 2-lane bridge (no added capacity)  3/20/2014:  Toll Credits programmed for PE, R/W, &amp; CON."/>
    <s v="5423(029)"/>
    <n v="144000"/>
    <n v="0"/>
    <n v="144000"/>
    <s v="Not Obligated"/>
    <d v="2015-03-09T00:00:00"/>
    <d v="2018-11-08T00:00:00"/>
    <d v="2022-08-08T00:00:00"/>
    <d v="2025-04-11T00:00:00"/>
    <s v="3/3/2025 DLA-Admin:  E76 process complete."/>
  </r>
  <r>
    <x v="4"/>
    <s v="San Luis Obispo"/>
    <x v="6"/>
    <s v="El Paso De Robles"/>
    <x v="1"/>
    <s v="No"/>
    <s v="BRIDGE NO. PM00161,Bridge Preventive Maintenance Program (BPMP) various bridges in the City of Paso Robles.  See Caltrans Local Assistance HBP website for backup list of projects."/>
    <s v="5084(019)"/>
    <n v="80000"/>
    <n v="80000"/>
    <n v="0"/>
    <s v="OK"/>
    <d v="2023-11-22T00:00:00"/>
    <m/>
    <m/>
    <d v="2025-01-24T00:00:00"/>
    <s v="12/4/2024 DLA-Admin:  E76 process complete."/>
  </r>
  <r>
    <x v="4"/>
    <s v="San Luis Obispo"/>
    <x v="6"/>
    <s v="San Luis Obispo County"/>
    <x v="0"/>
    <s v="No"/>
    <s v="BRIDGE NO. 49C0093, SANTA RITA OLD CR RD OVER OLD CREEK, 0.3 MI E CYPRESS MTN DR.    Replace 2-lane  timber bridge with 2-lane bridge."/>
    <s v="5949(201)"/>
    <n v="619710"/>
    <n v="619710"/>
    <n v="0"/>
    <s v="OK"/>
    <d v="2025-06-13T00:00:00"/>
    <m/>
    <m/>
    <m/>
    <s v="7/1/2025 DLA-Admin:  E76 process complete."/>
  </r>
  <r>
    <x v="4"/>
    <s v="San Luis Obispo"/>
    <x v="6"/>
    <s v="San Luis Obispo County"/>
    <x v="0"/>
    <s v="No"/>
    <s v="BRIDGE NO. 49C0261, MONTE RD OVER SQUIRE CREEK, 0.25 MI S/O SAN LUIS B DR. Replace 1 lane bridge with 2 lane bridge.  9/13/2016:  Toll Credits programmed for PE, R/W, &amp; CON.  10/19/2021:  Toll credits for PE,R/W, and CON deleted.  7/21/2022:  Toll Credits programmed for PE, R/W, &amp; CON."/>
    <s v="5949(182)"/>
    <n v="457000"/>
    <n v="457000"/>
    <n v="0"/>
    <s v="OK"/>
    <d v="2023-01-25T00:00:00"/>
    <m/>
    <m/>
    <d v="2025-08-13T00:00:00"/>
    <s v="8/1/2025 DLA-Admin:  E76 process complete."/>
  </r>
  <r>
    <x v="4"/>
    <s v="San Luis Obispo"/>
    <x v="6"/>
    <s v="San Luis Obispo County"/>
    <x v="0"/>
    <s v="No"/>
    <s v="BRIDGE NO. 49C0342, JACK CREEK RD, OVER PASO ROBLES CREEK, 0.2 MI N STATE RTE 46.   Replace 2-lane bridge with 2-lane bridge  9/28/2012:  Toll Credits programmed for PE, R/W, &amp; CON."/>
    <s v="5949(156)"/>
    <n v="425000"/>
    <n v="425000"/>
    <n v="0"/>
    <s v="OK"/>
    <d v="2015-08-25T00:00:00"/>
    <d v="2022-03-07T00:00:00"/>
    <d v="2023-11-22T00:00:00"/>
    <d v="2025-08-08T00:00:00"/>
    <s v="4/1/2025 DLA-Admin:  E76 process complete."/>
  </r>
  <r>
    <x v="4"/>
    <s v="San Luis Obispo"/>
    <x v="6"/>
    <s v="San Luis Obispo County"/>
    <x v="1"/>
    <s v="No"/>
    <s v="BRIDGE NO. 49C0351, SOUTH BAY BLVD OVER LOS OSOS CREEK, 2.15 MI SOUTH OF SR 1.    Replacement of 2-lane bridge.  No added lane capacity."/>
    <s v="5949(196)"/>
    <n v="27905541.300000001"/>
    <n v="27905541"/>
    <n v="0.30000000074505806"/>
    <s v="OK"/>
    <d v="2012-07-12T00:00:00"/>
    <d v="2023-01-23T00:00:00"/>
    <d v="2025-02-12T00:00:00"/>
    <d v="2025-08-06T00:00:00"/>
    <s v="5/2/2025 DLA-Admin:  E76 process complete."/>
  </r>
  <r>
    <x v="4"/>
    <s v="Santa Barbara"/>
    <x v="7"/>
    <s v="Santa Barbara"/>
    <x v="2"/>
    <s v="No"/>
    <s v="BRIDGE NO. 51C0244, DE LA VINA ST, OVER MISSION CREEK, 0.1 MI N ALAMAR ST.   Replace 3-lane bridge with 3-lane bridge"/>
    <s v="5007(096)"/>
    <n v="15354643.199999999"/>
    <n v="15354643"/>
    <n v="0.19999999925494194"/>
    <s v="OK"/>
    <d v="2016-03-11T00:00:00"/>
    <d v="2021-01-21T00:00:00"/>
    <d v="2025-01-31T00:00:00"/>
    <d v="2025-02-12T00:00:00"/>
    <s v="8/1/2025 DLA-Admin:  E76 process complete."/>
  </r>
  <r>
    <x v="4"/>
    <s v="Santa Barbara"/>
    <x v="7"/>
    <s v="Santa Barbara"/>
    <x v="0"/>
    <s v="No"/>
    <s v="BRIDGE NO. 51C0289, ISLAY ST OVER MISSION CREEK, AT CASTILLO ST.    Replace 2-lane bridge with 2-lane bridge."/>
    <s v="5007(105)"/>
    <n v="1327950"/>
    <n v="1327950"/>
    <n v="0"/>
    <s v="OK"/>
    <d v="2025-01-31T00:00:00"/>
    <m/>
    <m/>
    <m/>
    <s v="2/4/2025 DLA-Admin:  E76 process complete."/>
  </r>
  <r>
    <x v="4"/>
    <s v="Santa Barbara"/>
    <x v="7"/>
    <s v="Santa Barbara"/>
    <x v="1"/>
    <s v="No"/>
    <s v="BRIDGE NO. PM00154, Bridge Preventive Maintenance Program (BPMP) various bridges in the City of Santa Barbara.  See Caltrans Local Assistance HBP website for backup list of projects."/>
    <s v="5007(075)"/>
    <n v="110589.9054"/>
    <n v="110588"/>
    <n v="1.9054000000032829"/>
    <s v="OK"/>
    <d v="2019-11-19T00:00:00"/>
    <m/>
    <d v="2024-07-01T00:00:00"/>
    <d v="2025-01-23T00:00:00"/>
    <s v="9/3/2025 DLA-Admin:  E76 process complete."/>
  </r>
  <r>
    <x v="4"/>
    <s v="Santa Cruz"/>
    <x v="5"/>
    <s v="Santa Cruz"/>
    <x v="1"/>
    <s v="Yes"/>
    <s v="BRIDGE NO. 36C0108, MURRAY AVE, OVER WOODS LAGOON, W/O INT/O LAKE AVE.  LSSRP seismic retrofit.  Replace bridge rail and associated roadway improvements. (Mixed Funds.)"/>
    <s v="5025(084)"/>
    <n v="26297665.6371"/>
    <n v="26297666"/>
    <n v="-0.36290000006556511"/>
    <s v="OK"/>
    <d v="2023-02-21T00:00:00"/>
    <d v="2023-02-21T00:00:00"/>
    <d v="2023-08-14T00:00:00"/>
    <d v="2024-11-12T00:00:00"/>
    <s v="8/1/2025 DLA-Admin:  E76 process complete."/>
  </r>
  <r>
    <x v="4"/>
    <s v="Santa Cruz"/>
    <x v="5"/>
    <s v="Santa Cruz County"/>
    <x v="0"/>
    <s v="No"/>
    <s v="BRIDGE NO. 36C0128, RANCHO RIO AVENUE OVER NEWELL CREEK, 0.1 MI E NEWELL CREEK RD.   Replace 1-lane bridge with 2-lane bridge.  6/8/2011:  Toll Credits programmed for PE, R/W, &amp; CON."/>
    <s v="5936(096)"/>
    <n v="100000"/>
    <n v="100000"/>
    <n v="0"/>
    <s v="OK"/>
    <d v="2012-01-13T00:00:00"/>
    <m/>
    <m/>
    <d v="2024-04-25T00:00:00"/>
    <s v="3/3/2025 DLA-Admin:  E76 process complete."/>
  </r>
  <r>
    <x v="5"/>
    <s v="Fresno"/>
    <x v="8"/>
    <s v="Fresno"/>
    <x v="1"/>
    <s v="No"/>
    <s v="BRIDGE NO. PM00116, Bridge Preventive Maintenance Program (BPMP), various bridges in the City of Fresno. See Caltrans Local Assistance HBP web site for backup list of bridges"/>
    <s v="5060(372)"/>
    <n v="498955.08"/>
    <n v="498955"/>
    <n v="8.0000000016298145E-2"/>
    <s v="OK"/>
    <d v="2024-08-05T00:00:00"/>
    <m/>
    <d v="2023-05-09T00:00:00"/>
    <d v="2025-06-13T00:00:00"/>
    <s v="3/3/2025 DLA-Admin:  E76 process complete."/>
  </r>
  <r>
    <x v="5"/>
    <s v="Fresno"/>
    <x v="8"/>
    <s v="Fresno County"/>
    <x v="1"/>
    <s v="No"/>
    <s v="BRIDGE NO. 42C0001, NORTH FORK ROAD, OVER SAN JOAQUIN RIVER, 0.1 MI W/O FRIANT RD.   Replace 2 Lane Bridge with 2 Lane Bridge"/>
    <s v="5942(279)"/>
    <n v="265590"/>
    <n v="265590"/>
    <n v="0"/>
    <s v="OK"/>
    <d v="2017-09-13T00:00:00"/>
    <m/>
    <m/>
    <d v="2025-08-08T00:00:00"/>
    <s v="8/1/2025 DLA-Admin:  E76 process complete."/>
  </r>
  <r>
    <x v="5"/>
    <s v="Fresno"/>
    <x v="8"/>
    <s v="Fresno County"/>
    <x v="1"/>
    <s v="No"/>
    <s v="BRIDGE NO. 42C0067, W MANNING AVE, OVER JAMES BYPASS OVERFLOW, 3.2 MI EAST OF COLORADO.    Replace 2 Lane Bridge with 2 Lane Bridge"/>
    <s v="5942(233)"/>
    <n v="108726.3489"/>
    <m/>
    <n v="108726.3489"/>
    <s v="Not Obligated"/>
    <m/>
    <m/>
    <m/>
    <m/>
    <s v="7/1/2025 DLA-Admin:  E76 process complete."/>
  </r>
  <r>
    <x v="5"/>
    <s v="Fresno"/>
    <x v="8"/>
    <s v="Fresno County"/>
    <x v="0"/>
    <s v="No"/>
    <s v="BRIDGE NO. 42C0078, LOST HILLS AVE, OVER JACALITOS CREEK, JACALITOS CREEK RD.    Replace 2 Lane  Bridge with 2 Lane Bridge  10/14/2013:  Toll Credits programmed for PE, R/W, &amp; CON."/>
    <s v="5942(234)"/>
    <n v="4930000"/>
    <n v="4930000"/>
    <n v="0"/>
    <s v="OK"/>
    <d v="2014-05-05T00:00:00"/>
    <d v="2018-04-13T00:00:00"/>
    <d v="2024-09-23T00:00:00"/>
    <d v="2025-07-03T00:00:00"/>
    <s v="4/1/2025 DLA-Admin:  E76 process complete."/>
  </r>
  <r>
    <x v="5"/>
    <s v="Fresno"/>
    <x v="8"/>
    <s v="Fresno County"/>
    <x v="0"/>
    <s v="No"/>
    <s v="BRIDGE NO. 42C0097, S EL DORADO AVE, OVER ARROYO PASAJERO, 2.0 MI NORTH OF JAYNE AVE.    Replace 2 lane bridge with 2 lane bridge.  9/15/2015:  Toll Credits programmed for PE, R/W, &amp; CON."/>
    <s v="5942(271)"/>
    <n v="285000"/>
    <n v="285000"/>
    <n v="0"/>
    <s v="OK"/>
    <d v="2016-06-23T00:00:00"/>
    <d v="2024-05-13T00:00:00"/>
    <m/>
    <d v="2025-03-14T00:00:00"/>
    <s v="5/2/2025 DLA-Admin:  E76 process complete."/>
  </r>
  <r>
    <x v="5"/>
    <s v="Fresno"/>
    <x v="8"/>
    <s v="Fresno County"/>
    <x v="0"/>
    <s v="No"/>
    <s v="BRIDGE NO. 42C0413, E LINCOLN AVE, OVER TRAVERS CREEK, 0.5 MI EAST OF ALTA AVE.  Replace 2 lane bridge with 2 lane bridge.   Toll Credits programmed for PE, R/W, &amp; Con."/>
    <s v="5942(226)"/>
    <n v="438784"/>
    <n v="438784"/>
    <n v="0"/>
    <s v="OK"/>
    <d v="2013-06-28T00:00:00"/>
    <d v="2015-06-30T00:00:00"/>
    <d v="2024-06-03T00:00:00"/>
    <d v="2025-09-02T00:00:00"/>
    <s v="2/4/2025 DLA-Admin:  E76 process complete."/>
  </r>
  <r>
    <x v="5"/>
    <s v="Fresno"/>
    <x v="8"/>
    <s v="Fresno County"/>
    <x v="0"/>
    <s v="No"/>
    <s v="BRIDGE NO. 42C0417, E PARLIER AVE, OVER TRAVERS CREEK, 0.2 MI E ENGLEHART AVE.    Replace 2 lane bridge with 2 lane bridge.  4/1/2010:  Toll Credits programmed for PE, R/W, &amp; Con."/>
    <s v="5942(227)"/>
    <n v="193832"/>
    <n v="193832"/>
    <n v="0"/>
    <s v="OK"/>
    <d v="2013-07-02T00:00:00"/>
    <d v="2017-03-17T00:00:00"/>
    <d v="2024-06-03T00:00:00"/>
    <d v="2025-08-25T00:00:00"/>
    <s v="8/1/2025 DLA-Admin:  E76 process complete."/>
  </r>
  <r>
    <x v="5"/>
    <s v="Fresno"/>
    <x v="8"/>
    <s v="Fresno County"/>
    <x v="0"/>
    <s v="No"/>
    <s v="BRIDGE NO. 42C0486, N CHATEAU FRESNO OVER HOUGHTON CANAL, 0.5 MI SOUTH OF BELMONT.    Replace 2 lane bridge with 2 lane bridge  3/4/2014:  Toll Credits programmed for PE, R/W, &amp; CON."/>
    <s v="5942(237)"/>
    <n v="4303081"/>
    <n v="4303081"/>
    <n v="0"/>
    <s v="OK"/>
    <d v="2014-07-21T00:00:00"/>
    <d v="2015-07-28T00:00:00"/>
    <d v="2025-03-05T00:00:00"/>
    <d v="2025-05-21T00:00:00"/>
    <s v="8/1/2025 DLA-Admin:  E76 process complete."/>
  </r>
  <r>
    <x v="5"/>
    <s v="Kern"/>
    <x v="9"/>
    <s v="Bakersfield"/>
    <x v="2"/>
    <s v="Yes"/>
    <s v="BRIDGE NO. 50C0021 L &amp; R, MANOR ST, OVER KERN RIVER, 0.2 MI S ROBERTS LANE.    Rehabilitate 2 lane bridge as 2 lane bridge.  No added lane capacity. Including LSSRP retrofit funds."/>
    <s v="5109(166)"/>
    <n v="6110584.0575000001"/>
    <n v="6110584"/>
    <n v="5.7500000111758709E-2"/>
    <s v="OK"/>
    <d v="2011-08-03T00:00:00"/>
    <m/>
    <d v="2018-06-27T00:00:00"/>
    <d v="2025-09-02T00:00:00"/>
    <s v="7/1/2025 DLA-Admin:  E76 process complete."/>
  </r>
  <r>
    <x v="5"/>
    <s v="Madera"/>
    <x v="10"/>
    <s v="Madera County"/>
    <x v="0"/>
    <s v="No"/>
    <s v="BRIDGE NO. 41C0123, SCHOOL RD 427, OVER OAK CREEK, 0.1 MI E RD 418.  Replace 2 lane bridge with 2 lane bridge.   Toll Credits programmed for PE, R/W. &amp; Con. Other Federal Funds (HIP) must be shown in FTIP."/>
    <s v="5941(081)"/>
    <n v="7822170"/>
    <n v="7822170"/>
    <n v="0"/>
    <s v="OK"/>
    <d v="2010-09-14T00:00:00"/>
    <d v="2021-03-25T00:00:00"/>
    <d v="2025-01-22T00:00:00"/>
    <d v="2025-04-23T00:00:00"/>
    <s v="9/2/2025 DLA-Admin:  E76 process complete."/>
  </r>
  <r>
    <x v="5"/>
    <s v="Madera"/>
    <x v="10"/>
    <s v="Madera County"/>
    <x v="0"/>
    <s v="No"/>
    <s v="BRIDGE NO. 41C0149, AVENUE 16.5 OVER DRY CREEK, AT ROAD 19.    Replace 2 lane bridge with 2 lane bridge -   Toll Credits programmed for PE, R/W &amp; CON. Other Federal Funds (HIP) must be shown in the FTIP."/>
    <s v="5941(089)"/>
    <n v="2932335"/>
    <n v="2932335"/>
    <n v="0"/>
    <s v="OK"/>
    <d v="2011-08-22T00:00:00"/>
    <d v="2019-03-11T00:00:00"/>
    <d v="2025-08-11T00:00:00"/>
    <d v="2025-06-23T00:00:00"/>
    <s v="9/2/2025 DLA-Admin:  E76 process complete."/>
  </r>
  <r>
    <x v="5"/>
    <s v="Madera"/>
    <x v="10"/>
    <s v="Madera County"/>
    <x v="0"/>
    <s v="No"/>
    <s v="BRIDGE NO. 41C0162, C.R. 210 OVER RYAN CREEK, 4.0 MI E OF CR 211.    Replace 1 lane bridge with 2 lane bridge. Not capacity increasing project.  10/24/2014:  Toll Credits programmed for PE &amp; CON.  8/3/2021:  Toll credits used for R/W."/>
    <s v="5941(103)"/>
    <n v="297500"/>
    <n v="297500"/>
    <n v="0"/>
    <s v="OK"/>
    <d v="2015-04-01T00:00:00"/>
    <m/>
    <m/>
    <d v="2025-04-23T00:00:00"/>
    <s v="4/1/2025 DLA-Admin:  E76 process complete."/>
  </r>
  <r>
    <x v="5"/>
    <s v="Tulare"/>
    <x v="11"/>
    <s v="Tulare County"/>
    <x v="0"/>
    <s v="No"/>
    <s v="BRIDGE NO. 46C0004, CO RD D112, OVER NORTH BRANCH TULE RIVER, 1.1 MI N OF AVE 160.   Replace 2 Lane Bridge with a 2 Lane Bridge  3/12/2012:  Toll Credits programmed for PE, R/W, &amp; CON."/>
    <s v="5946(138)"/>
    <n v="41093"/>
    <m/>
    <n v="41093"/>
    <s v="Not Obligated"/>
    <m/>
    <m/>
    <m/>
    <m/>
    <s v="1/2/2025 DLA-Admin:  E76 process complete."/>
  </r>
  <r>
    <x v="5"/>
    <s v="Tulare"/>
    <x v="11"/>
    <s v="Tulare County"/>
    <x v="1"/>
    <s v="No"/>
    <s v="BRIDGE NO. 46C0013, ROAD D112, OVER BATES SLOUGH, SOUTH OF AVE 196.  Replace 2 Lane Bridge with 2 Lane Bridge"/>
    <s v="5946(139)"/>
    <n v="36039.6777"/>
    <m/>
    <n v="36039.6777"/>
    <s v="Not Obligated"/>
    <m/>
    <m/>
    <m/>
    <m/>
    <s v="1/2/2025 DLA-Admin:  E76 process complete."/>
  </r>
  <r>
    <x v="5"/>
    <s v="Tulare"/>
    <x v="11"/>
    <s v="Tulare County"/>
    <x v="1"/>
    <s v="No"/>
    <s v="BRIDGE NO. 46C0025, AVE 152, OVER TULE RIVER, 1.25 MI W OF RD 224.    Replace 2 Lane Bridge with 4 Lane Bridge."/>
    <s v="5946(180)"/>
    <n v="306400"/>
    <n v="306400"/>
    <n v="0"/>
    <s v="OK"/>
    <d v="2022-01-24T00:00:00"/>
    <m/>
    <m/>
    <d v="2025-09-02T00:00:00"/>
    <s v="8/1/2025 DLA-Admin:  E76 process complete."/>
  </r>
  <r>
    <x v="5"/>
    <s v="Tulare"/>
    <x v="11"/>
    <s v="Tulare County"/>
    <x v="0"/>
    <s v="No"/>
    <s v="BRIDGE NO. 46C0300, AVE 108, OVER LAKELAND CANAL, 0.5 MI E OF SR 43.  Replace 1 Lane Bridge with 2 Lane Bridge  3/12/2012:  Toll Credits programmed for PE, R/W, &amp; CON."/>
    <s v="5946(141)"/>
    <n v="229848"/>
    <m/>
    <n v="229848"/>
    <s v="Not Obligated"/>
    <m/>
    <m/>
    <m/>
    <m/>
    <s v="4/1/2025 DLA-Admin:  E76 process complete."/>
  </r>
  <r>
    <x v="5"/>
    <s v="Tulare"/>
    <x v="11"/>
    <s v="Tulare County"/>
    <x v="0"/>
    <s v="No"/>
    <s v="BRIDGE NO. 46C0340, AVE 428, OVER SAND CREEK, 0.25 MI E OF SR 63.   Replace 2 Lane Bridge with 2 Lane Bridge  3/12/2012:  Toll Credits programmed for PE, R/W, &amp; CON."/>
    <s v="5946(142)"/>
    <n v="2400000"/>
    <n v="2400000"/>
    <n v="0"/>
    <s v="OK"/>
    <d v="2016-05-13T00:00:00"/>
    <d v="2022-07-01T00:00:00"/>
    <d v="2025-03-27T00:00:00"/>
    <d v="2025-08-01T00:00:00"/>
    <s v="7/1/2025 DLA-Admin:  E76 process complete."/>
  </r>
  <r>
    <x v="6"/>
    <s v="Los Angeles"/>
    <x v="12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239420"/>
    <n v="1239420"/>
    <n v="0"/>
    <s v="OK"/>
    <d v="2020-12-28T00:00:00"/>
    <m/>
    <m/>
    <d v="2025-02-21T00:00:00"/>
    <s v="2/4/2025 DLA-Admin:  E76 process complete."/>
  </r>
  <r>
    <x v="6"/>
    <s v="Los Angeles"/>
    <x v="12"/>
    <s v="Los Angeles"/>
    <x v="2"/>
    <s v="No"/>
    <s v="BRIDGE NO. 53C0011, SOTO STREET, OVER VALLEY BLVD/SPTCO, 0.6 MI NORTH OF I-10.    Rehabilitate 4-lane bridge &amp; widen to include shoulders, add sidewalk, and upgrade bridge railings.  No added lane capacity."/>
    <s v="5006(193)"/>
    <n v="301002"/>
    <n v="301002"/>
    <n v="0"/>
    <s v="OK"/>
    <d v="2000-11-14T00:00:00"/>
    <d v="2002-08-25T00:00:00"/>
    <d v="2017-08-23T00:00:00"/>
    <d v="2025-08-25T00:00:00"/>
    <s v="3/3/2025 DLA-Admin:  E76 process complete."/>
  </r>
  <r>
    <x v="6"/>
    <s v="Los Angeles"/>
    <x v="12"/>
    <s v="Los Angeles"/>
    <x v="1"/>
    <s v="No"/>
    <s v="BRIDGE NO. PM00123, Bridge Preventive Maintenance  Program (BPMP), various bridges in the City of Los _x000a_Angeles. See Caltrans Local Assistance HBP web site for backup list of bridges_x000a_"/>
    <s v="5006(838)"/>
    <n v="948147.44700000004"/>
    <n v="948147"/>
    <n v="0.44700000004377216"/>
    <s v="OK"/>
    <d v="2016-06-09T00:00:00"/>
    <m/>
    <d v="2025-06-13T00:00:00"/>
    <d v="2021-09-14T00:00:00"/>
    <s v="7/1/2025 DLA-Admin:  E76 process complete."/>
  </r>
  <r>
    <x v="6"/>
    <s v="Los Angeles"/>
    <x v="12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0"/>
    <n v="19999999.983600002"/>
    <s v="Not Obligated"/>
    <d v="2002-09-05T00:00:00"/>
    <d v="2015-05-28T00:00:00"/>
    <d v="2022-09-13T00:00:00"/>
    <d v="2025-05-23T00:00:00"/>
    <m/>
  </r>
  <r>
    <x v="6"/>
    <s v="Los Angeles"/>
    <x v="12"/>
    <s v="Los Angeles County"/>
    <x v="1"/>
    <s v="No"/>
    <s v="Federally mandated Inspection Program. Los Angeles County inspection of local agency owned bridges withing LA County (except LA City bridges). State pays match."/>
    <s v="5953(811)"/>
    <n v="2965249.4937"/>
    <n v="2965249"/>
    <n v="0.49369999999180436"/>
    <s v="OK"/>
    <m/>
    <m/>
    <m/>
    <d v="2025-08-08T00:00:00"/>
    <s v="7/1/2025 DLA-Admin:  E76 process complete."/>
  </r>
  <r>
    <x v="6"/>
    <s v="Los Angeles"/>
    <x v="12"/>
    <s v="Pasadena"/>
    <x v="0"/>
    <s v="No"/>
    <s v="BRIDGE NO. 53C0757, SAN RAFAEL AVE OVER ARROYO SECO CHANNEL, 100FT W/O ARROYO BLVD.   Voluntary seismic retrofit."/>
    <s v="5064(101)"/>
    <n v="639186.6"/>
    <n v="639186"/>
    <n v="0.59999999997671694"/>
    <s v="OK"/>
    <d v="2024-11-26T00:00:00"/>
    <m/>
    <m/>
    <d v="2025-05-02T00:00:00"/>
    <s v="7/1/2025 DLA-Admin:  E76 process complete."/>
  </r>
  <r>
    <x v="6"/>
    <s v="Los Angeles"/>
    <x v="12"/>
    <s v="Santa Monica"/>
    <x v="0"/>
    <s v="No"/>
    <s v="BRIDGE NO. 53C1900, COLORADO AVE OVER APPIAN WAY/PROMENDAE, 0.6 MI W/O LINCOLN BLVD.    Replace existing  2 lane bridge with new 2 lane bridge.  3/14/2011:  Toll Credits programmed for PE &amp; CON.  10/25/2016:  Toll credits used for R/W."/>
    <s v="5107(033)"/>
    <n v="25721250"/>
    <n v="25721250"/>
    <n v="0"/>
    <s v="OK"/>
    <d v="2012-03-16T00:00:00"/>
    <m/>
    <d v="2025-04-04T00:00:00"/>
    <d v="2025-08-27T00:00:00"/>
    <s v="7/1/2025 DLA-Admin:  E76 process complete."/>
  </r>
  <r>
    <x v="6"/>
    <s v="Ventura"/>
    <x v="13"/>
    <s v="San Buena Ventura"/>
    <x v="2"/>
    <s v="No"/>
    <s v="BRIDGE NO. 52C0064, VICTORIA AVE OVER UP RR &amp; AMTRAK, 0.2 MI S OF ROUTE 101.    Voluntary seismic retrofit."/>
    <s v="5026(075)"/>
    <n v="280800"/>
    <n v="280800"/>
    <n v="0"/>
    <s v="OK"/>
    <d v="2025-07-30T00:00:00"/>
    <m/>
    <m/>
    <m/>
    <s v="8/1/2025 DLA-Admin:  E76 process complete."/>
  </r>
  <r>
    <x v="6"/>
    <s v="Ventura"/>
    <x v="13"/>
    <s v="San Buena Ventura"/>
    <x v="2"/>
    <s v="No"/>
    <s v="BRIDGE NO. 52C0248, TELEPHONE RD, OVER UP RR &amp; AMTRAK, 0.8 MI S OF MAIN ST.    Voluntary seismic retrofit."/>
    <s v="5026(074)"/>
    <n v="169600"/>
    <n v="169600"/>
    <n v="0"/>
    <s v="OK"/>
    <d v="2025-07-30T00:00:00"/>
    <m/>
    <m/>
    <m/>
    <s v="8/1/2025 DLA-Admin:  E76 process complete."/>
  </r>
  <r>
    <x v="6"/>
    <s v="Ventura"/>
    <x v="13"/>
    <s v="San Buena Ventura"/>
    <x v="1"/>
    <s v="No"/>
    <s v="BRIDGE NO. PM00202,  Bridge Preventive Maintenance Program (BPMP), various bridges in the City of Ventura.  See Caltrans Local Assistance HBP website for backup list of projects."/>
    <s v="5026(076)"/>
    <n v="473414.17499999999"/>
    <n v="473414"/>
    <n v="0.17499999998835847"/>
    <s v="OK"/>
    <d v="2025-08-15T00:00:00"/>
    <m/>
    <m/>
    <m/>
    <s v="9/2/2025 DLA-Admin:  E76 process complete."/>
  </r>
  <r>
    <x v="7"/>
    <s v="Riverside"/>
    <x v="14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3780673.65"/>
    <n v="0"/>
    <n v="3780673.65"/>
    <s v="Not Obligated"/>
    <d v="2014-09-19T00:00:00"/>
    <d v="2022-07-14T00:00:00"/>
    <m/>
    <d v="2025-08-13T00:00:00"/>
    <m/>
  </r>
  <r>
    <x v="7"/>
    <s v="Riverside"/>
    <x v="14"/>
    <s v="Indio"/>
    <x v="1"/>
    <s v="No"/>
    <s v="BRIDGE NO. 00L0056,  AVENUE 44 low  water crossing OVER the Coachella Valley Stormwater Channel.  Replace existing two lane low water crossing with a four lane bridge. Capacity increasing project."/>
    <s v="5275(024)"/>
    <n v="16363110.5625"/>
    <n v="16363111"/>
    <n v="-0.4375"/>
    <s v="OK"/>
    <d v="2013-03-26T00:00:00"/>
    <d v="2017-08-24T00:00:00"/>
    <d v="2023-09-15T00:00:00"/>
    <d v="2025-06-13T00:00:00"/>
    <s v="3/3/2025 DLA-Admin:  E76 process complete."/>
  </r>
  <r>
    <x v="7"/>
    <s v="Riverside"/>
    <x v="14"/>
    <s v="La Quinta"/>
    <x v="1"/>
    <s v="No"/>
    <s v="BRIDGE NO. PM00201 Bridge Preventive Maintenance Program (BPMP), various bridges in the City of La Quinta.   See Caltrans Local Assistance HBP website for backup list of projects."/>
    <s v="5433(022)"/>
    <n v="560800"/>
    <n v="560800"/>
    <n v="0"/>
    <s v="OK"/>
    <d v="2025-01-22T00:00:00"/>
    <m/>
    <m/>
    <d v="2025-09-02T00:00:00"/>
    <s v="2/4/2025 DLA-Admin:  E76 process complete."/>
  </r>
  <r>
    <x v="7"/>
    <s v="Riverside"/>
    <x v="14"/>
    <s v="Palm Springs"/>
    <x v="1"/>
    <s v="No"/>
    <s v="BRIDGE NO. 56C0025, INDIAN CANYON DRIVE, OVER UP RR &amp; AMTRAK, 0.6 MI S OF I-10.    Replace 2 lane bridge with new 6 lane bridge. Other federal funds must be programed in the SCAG FTIP."/>
    <s v="5282(017)"/>
    <n v="13173772.1622"/>
    <n v="13173772"/>
    <n v="0.16220000013709068"/>
    <s v="OK"/>
    <d v="2001-05-01T00:00:00"/>
    <d v="2014-04-22T00:00:00"/>
    <d v="2020-06-09T00:00:00"/>
    <d v="2025-08-01T00:00:00"/>
    <s v="5/2/2025 DLA-Admin:  E76 process complete."/>
  </r>
  <r>
    <x v="7"/>
    <s v="Riverside"/>
    <x v="14"/>
    <s v="Riverside County"/>
    <x v="1"/>
    <s v="No"/>
    <s v="BRIDGE NO. 56C0020, AIRPORT BOULEVARD OVER WHITEWATER RIVER, 0.21 MI. E/O RTE. 111 HWY.   Replace existing two lane bridge with two lane bridge, with a center turn lane, not capacity increasing."/>
    <s v="5956(231)"/>
    <n v="12745664.1"/>
    <n v="0"/>
    <n v="12745664.1"/>
    <s v="Not Obligated"/>
    <d v="2013-08-30T00:00:00"/>
    <d v="2024-02-14T00:00:00"/>
    <m/>
    <d v="2025-08-13T00:00:00"/>
    <m/>
  </r>
  <r>
    <x v="7"/>
    <s v="Riverside"/>
    <x v="14"/>
    <s v="Riverside County"/>
    <x v="2"/>
    <s v="No"/>
    <s v="BRIDGE NO. 56C0024, MARKET STREET OVER SANTA ANA RIVER, 0.4 MI NW OF SR 60.    Replace existing 2 lane bridge with 4 lane bridge, capacity increasing. (High cost project agreement required)"/>
    <s v="5956(200)"/>
    <n v="912744.3"/>
    <n v="0"/>
    <n v="912744.3"/>
    <s v="Not Obligated"/>
    <d v="2012-03-26T00:00:00"/>
    <d v="2021-03-25T00:00:00"/>
    <m/>
    <d v="2025-07-16T00:00:00"/>
    <m/>
  </r>
  <r>
    <x v="7"/>
    <s v="Riverside"/>
    <x v="14"/>
    <s v="Riverside County"/>
    <x v="1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23368566.483600002"/>
    <n v="23368567"/>
    <n v="-0.51639999821782112"/>
    <s v="OK"/>
    <d v="2010-07-07T00:00:00"/>
    <d v="2019-09-13T00:00:00"/>
    <d v="2025-08-07T00:00:00"/>
    <d v="2025-07-16T00:00:00"/>
    <s v="8/1/2025 DLA-Admin:  E76 process complete."/>
  </r>
  <r>
    <x v="7"/>
    <s v="Riverside"/>
    <x v="14"/>
    <s v="Riverside County"/>
    <x v="1"/>
    <s v="No"/>
    <s v="BRIDGE NO. PM00076, Bridge Preventive Maintenance Program, various locations in Riverside County.  See Caltrans Local Assistance HBP web site for backup list of bridges."/>
    <s v="5956(224)"/>
    <n v="4899037.7280000001"/>
    <n v="4899037"/>
    <n v="0.72800000011920929"/>
    <s v="OK"/>
    <d v="2013-08-30T00:00:00"/>
    <m/>
    <d v="2025-07-28T00:00:00"/>
    <d v="2025-06-18T00:00:00"/>
    <s v="8/1/2025 DLA-Admin:  E76 process complete."/>
  </r>
  <r>
    <x v="7"/>
    <s v="Riverside"/>
    <x v="14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1200000"/>
    <m/>
    <n v="1200000"/>
    <s v="Not Obligated"/>
    <m/>
    <m/>
    <m/>
    <m/>
    <s v="8/27/2025 Andy Chou:  Funds Reserved, waiting for transmittal to FHWA."/>
  </r>
  <r>
    <x v="7"/>
    <s v="San Bernardino"/>
    <x v="15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19999999.983600002"/>
    <n v="19999999.983600002"/>
    <n v="0"/>
    <s v="OK"/>
    <d v="2013-06-12T00:00:00"/>
    <d v="2018-08-11T00:00:00"/>
    <d v="2025-05-29T00:00:00"/>
    <d v="2025-05-14T00:00:00"/>
    <s v="6/3/2025 DLA-Admin:  E76 process complete."/>
  </r>
  <r>
    <x v="7"/>
    <s v="San Bernardino"/>
    <x v="15"/>
    <s v="Barstow"/>
    <x v="1"/>
    <s v="Yes"/>
    <s v="BRIDGE NO. 54C0089 &amp; 54C0090, N 1ST AVENUE OVER MOJAVE RIVER AND MOJAVE OVERFLOW, 1.4 MI N/O RTE 15.   Replace existing 2 lane bridges with 2 lane bridges, existing bridges to be removed. (minor seismic retrofit funds for 54C0089 only), High Cost project agreement required."/>
    <s v="5298(031)"/>
    <n v="6074187.6039000005"/>
    <n v="6074188"/>
    <n v="-0.3960999995470047"/>
    <s v="OK"/>
    <d v="2014-08-15T00:00:00"/>
    <d v="2021-06-15T00:00:00"/>
    <m/>
    <d v="2024-11-22T00:00:00"/>
    <s v="9/2/2025 DLA-Admin:  E76 process complete."/>
  </r>
  <r>
    <x v="7"/>
    <s v="San Bernardino"/>
    <x v="15"/>
    <s v="Colton"/>
    <x v="1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5-08-15T00:00:00"/>
    <m/>
  </r>
  <r>
    <x v="7"/>
    <s v="San Bernardino"/>
    <x v="15"/>
    <s v="Colton"/>
    <x v="2"/>
    <s v="Yes"/>
    <s v="BRIDGE NO. 54C0100, MT VERNON AVE, OVER SANTA ANA RIVER, 0.6 MI S'LY OF RTE I-10.  LSSRP Seismic Retrofit"/>
    <s v="5065(017)"/>
    <n v="361999.17"/>
    <n v="361999"/>
    <n v="0.16999999998370185"/>
    <s v="OK"/>
    <d v="2012-03-13T00:00:00"/>
    <m/>
    <m/>
    <d v="2024-11-19T00:00:00"/>
    <s v="5/2/2025 DLA-Admin:  E76 process complete."/>
  </r>
  <r>
    <x v="7"/>
    <s v="San Bernardino"/>
    <x v="15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10616074.949999999"/>
    <n v="1193385"/>
    <n v="9422689.9499999993"/>
    <s v="Not Obligated"/>
    <d v="2012-05-08T00:00:00"/>
    <d v="2019-05-24T00:00:00"/>
    <m/>
    <d v="2024-11-22T00:00:00"/>
    <s v="8/1/2025 DLA-Admin:  E76 process complete."/>
  </r>
  <r>
    <x v="7"/>
    <s v="San Bernardino"/>
    <x v="15"/>
    <s v="Highland"/>
    <x v="2"/>
    <s v="No"/>
    <s v="BRIDGE NO. 54C0592, ORANGE ST OVER PLUNGE CREEK OVERFLOW, 1.5 MI N OF PIONEER AVE.   Replace existing two lane bridge with four lane bridge."/>
    <s v="5449(034)"/>
    <n v="239031"/>
    <n v="239031"/>
    <n v="0"/>
    <s v="OK"/>
    <d v="2015-05-08T00:00:00"/>
    <m/>
    <m/>
    <d v="2025-04-11T00:00:00"/>
    <s v="8/1/2025 DLA-Admin:  E76 process complete."/>
  </r>
  <r>
    <x v="7"/>
    <s v="San Bernardino"/>
    <x v="15"/>
    <s v="San Bernardino County"/>
    <x v="1"/>
    <s v="No"/>
    <s v="BRIDGE NO. 54C0025, GLEN HELEN PKWY, OVER CAJON WASH, .6 MI S OF ROUTE I-215.    Replace 2 lane bridge with 4 lane bridge. High cost agreement required,"/>
    <s v="5954(108)"/>
    <n v="19999999.983600002"/>
    <n v="20000000"/>
    <n v="-1.6399998217821121E-2"/>
    <s v="OK"/>
    <d v="2012-09-12T00:00:00"/>
    <d v="2012-09-12T00:00:00"/>
    <d v="2024-09-10T00:00:00"/>
    <d v="2025-05-23T00:00:00"/>
    <s v="8/1/2025 DLA-Admin:  E76 process complete."/>
  </r>
  <r>
    <x v="7"/>
    <s v="San Bernardino"/>
    <x v="15"/>
    <s v="San Bernardino County"/>
    <x v="1"/>
    <s v="No"/>
    <s v="BRIDGE NO. 54C0272, NAT TRAILS HWY OVER BRISTOL DITCH, 26.7 MI E CRUCERO RD.    Replace existing 2-lane bridge with 2-lane bridge."/>
    <s v="5954(147)"/>
    <n v="2948934.3"/>
    <n v="2948934"/>
    <n v="0.29999999981373549"/>
    <s v="OK"/>
    <d v="2017-07-06T00:00:00"/>
    <m/>
    <d v="2025-04-16T00:00:00"/>
    <d v="2025-01-23T00:00:00"/>
    <s v="5/2/2025 DLA-Admin:  E76 process complete."/>
  </r>
  <r>
    <x v="7"/>
    <s v="San Bernardino"/>
    <x v="15"/>
    <s v="San Bernardino County"/>
    <x v="1"/>
    <s v="No"/>
    <s v="BRIDGE NO. 54C0275, NAT TRAILS HWY OVER CERRO DITCH, 1.3 MI E OF AMBOY RD.  Replace existing 2-lane bridge with 2-lane bridge."/>
    <s v="5954(149)"/>
    <n v="1511207.1"/>
    <n v="1511207"/>
    <n v="0.10000000009313226"/>
    <s v="OK"/>
    <d v="2017-07-06T00:00:00"/>
    <m/>
    <d v="2025-04-17T00:00:00"/>
    <d v="2025-05-07T00:00:00"/>
    <s v="5/2/2025 DLA-Admin:  E76 process complete."/>
  </r>
  <r>
    <x v="7"/>
    <s v="San Bernardino"/>
    <x v="15"/>
    <s v="San Bernardino County"/>
    <x v="1"/>
    <s v="No"/>
    <s v="BRIDGE NO. 54C0276, NAT TRAILS HWY OVER GORDO DITCH, 1.8 MI E OF AMBOY RD.    Replace existing 2-lane bridge with 2-lane bridge."/>
    <s v="5954(150)"/>
    <n v="1535995.5"/>
    <n v="1535995"/>
    <n v="0.5"/>
    <s v="OK"/>
    <d v="2017-07-06T00:00:00"/>
    <m/>
    <d v="2025-04-17T00:00:00"/>
    <d v="2025-05-09T00:00:00"/>
    <s v="5/2/2025 DLA-Admin:  E76 process complete."/>
  </r>
  <r>
    <x v="7"/>
    <s v="San Bernardino"/>
    <x v="15"/>
    <s v="San Bernardino County"/>
    <x v="1"/>
    <s v="No"/>
    <s v="BRIDGE NO. 54C0277, NAT TRAILS HWY OVER CERULIA DITCH, 2.2 MI E OF AMBOY RD.    Replace existing 2-lane  bridge with new 2-lane bridge."/>
    <s v="5954(151)"/>
    <n v="1515633.6"/>
    <n v="1515633"/>
    <n v="0.60000000009313226"/>
    <s v="OK"/>
    <d v="2017-07-06T00:00:00"/>
    <m/>
    <d v="2025-04-11T00:00:00"/>
    <d v="2025-05-09T00:00:00"/>
    <s v="5/2/2025 DLA-Admin:  E76 process complete."/>
  </r>
  <r>
    <x v="7"/>
    <s v="San Bernardino"/>
    <x v="15"/>
    <s v="San Bernardino County"/>
    <x v="1"/>
    <s v="No"/>
    <s v="BRIDGE NO. 54C0279, NAT TRAILS HWY OVER LEITH DITCH, 3.1 MI E OF AMBOY RD.   Replace the existing 2-lane bridge with new 2-lane bridge."/>
    <s v="5954(152)"/>
    <n v="1523601.3"/>
    <n v="1523600"/>
    <n v="1.3000000000465661"/>
    <s v="OK"/>
    <d v="2017-07-06T00:00:00"/>
    <m/>
    <d v="2025-04-17T00:00:00"/>
    <d v="2025-05-07T00:00:00"/>
    <s v="5/2/2025 DLA-Admin:  E76 process complete."/>
  </r>
  <r>
    <x v="7"/>
    <s v="San Bernardino"/>
    <x v="15"/>
    <s v="San Bernardino County"/>
    <x v="1"/>
    <s v="No"/>
    <s v="BRIDGE NO. 54C0280, NAT TRAILS HWY OVER TERRA DITCH, 3.6 MI E OF AMBOY RD.    Replace existing 2-lane  bridge with new 2-lane bridge."/>
    <s v="5954(153)"/>
    <n v="2117637.6"/>
    <n v="2117637"/>
    <n v="0.60000000009313226"/>
    <s v="OK"/>
    <d v="2017-07-06T00:00:00"/>
    <m/>
    <d v="2025-04-24T00:00:00"/>
    <d v="2025-05-07T00:00:00"/>
    <s v="5/2/2025 DLA-Admin:  E76 process complete."/>
  </r>
  <r>
    <x v="7"/>
    <s v="San Bernardino"/>
    <x v="15"/>
    <s v="San Bernardino County"/>
    <x v="1"/>
    <s v="No"/>
    <s v="BRIDGE NO. 54C0281, NAT TRAILS HWY OVER SOMBRA DITCH, 4.1 MI E OF AMBOY RD.   Replace existing 2-lane bridge with 2-lane bridge."/>
    <s v="5954(154)"/>
    <n v="3078188.1"/>
    <n v="3078188"/>
    <n v="0.10000000009313226"/>
    <s v="OK"/>
    <d v="2017-07-06T00:00:00"/>
    <d v="2024-07-18T00:00:00"/>
    <d v="2025-04-21T00:00:00"/>
    <d v="2025-01-23T00:00:00"/>
    <s v="5/2/2025 DLA-Admin:  E76 process complete."/>
  </r>
  <r>
    <x v="7"/>
    <s v="San Bernardino"/>
    <x v="15"/>
    <s v="San Bernardino County"/>
    <x v="1"/>
    <s v="No"/>
    <s v="BRIDGE NO. 54C0282, NAT TRAILS HWY OVER BEACON DITCH, 6.2 MI E OF AMBOY RD.   Replace existing 2-lane bridge with 2-lane bridge."/>
    <s v="5954(155)"/>
    <n v="1816413.3896999999"/>
    <n v="1816413"/>
    <n v="0.38969999994151294"/>
    <s v="OK"/>
    <d v="2017-07-06T00:00:00"/>
    <m/>
    <d v="2025-04-21T00:00:00"/>
    <d v="2025-05-07T00:00:00"/>
    <s v="5/2/2025 DLA-Admin:  E76 process complete."/>
  </r>
  <r>
    <x v="7"/>
    <s v="San Bernardino"/>
    <x v="15"/>
    <s v="San Bernardino County"/>
    <x v="1"/>
    <s v="No"/>
    <s v="BRIDGE NO. 54C0284, NAT TRAILS HWY OVER LARISSA DITCH, 1.1 MI E KELBAKER RD.    Replace existing 2-lane bridge with 2-lane bridge."/>
    <s v="5954(156)"/>
    <n v="1821503.8647"/>
    <n v="1821504"/>
    <n v="-0.1352999999653548"/>
    <s v="OK"/>
    <d v="2017-07-06T00:00:00"/>
    <m/>
    <d v="2025-04-21T00:00:00"/>
    <d v="2025-05-07T00:00:00"/>
    <s v="5/2/2025 DLA-Admin:  E76 process complete."/>
  </r>
  <r>
    <x v="7"/>
    <s v="San Bernardino"/>
    <x v="15"/>
    <s v="San Bernardino County"/>
    <x v="1"/>
    <s v="No"/>
    <s v="BRIDGE NO. 54C0315, NAT TRAILS HWY OVER ADENA DITCH, 21.9 MI E KELBAKER RD.   Replace existing 2 lane bridge with new 2 lane bridge."/>
    <s v="5954(142)"/>
    <n v="1987319.6694"/>
    <n v="1987320"/>
    <n v="-0.33059999998658895"/>
    <s v="OK"/>
    <d v="2016-06-01T00:00:00"/>
    <d v="2024-06-27T00:00:00"/>
    <d v="2025-04-11T00:00:00"/>
    <d v="2025-08-15T00:00:00"/>
    <s v="5/2/2025 DLA-Admin:  E76 process complete."/>
  </r>
  <r>
    <x v="7"/>
    <s v="San Bernardino"/>
    <x v="15"/>
    <s v="San Bernardino County"/>
    <x v="1"/>
    <s v="No"/>
    <s v="BRIDGE NO. 54C0670, ROCK SPRINGS ROAD OVER MOJAVE RIVER, .9 MI E ARROWHEAD LK RD.    Replace 2 lane bridge with 2 lane bridge.  This project has limited HBP eligiblity."/>
    <s v="5954(135)"/>
    <n v="8173532.25"/>
    <n v="8173532"/>
    <n v="0.25"/>
    <s v="OK"/>
    <m/>
    <d v="2019-09-19T00:00:00"/>
    <d v="2025-04-28T00:00:00"/>
    <d v="2025-08-08T00:00:00"/>
    <s v="5/2/2025 DLA-Admin:  E76 process complete."/>
  </r>
  <r>
    <x v="7"/>
    <s v="San Bernardino"/>
    <x v="15"/>
    <s v="Victorville"/>
    <x v="2"/>
    <s v="No"/>
    <s v="BRIDGE NO. 54C0547, BEAR VALLEY ROAD, OVER BNSF RY, AMTRAK, &amp; UP RR, 3.8 MI E OF ROUTE I-15.   Widen 6 lane bridge to 7 lanes (median turn lane) and seismically retrofitting existing bridge."/>
    <s v="5380(026)"/>
    <n v="1430290.68"/>
    <n v="0"/>
    <n v="1430290.68"/>
    <s v="Not Obligated"/>
    <d v="2010-07-08T00:00:00"/>
    <d v="2016-04-26T00:00:00"/>
    <d v="2020-06-09T00:00:00"/>
    <d v="2025-06-23T00:00:00"/>
    <s v="8/27/2025 Andy Chou:  Funds Reserved, waiting for transmittal to FHWA."/>
  </r>
  <r>
    <x v="8"/>
    <s v="Inyo"/>
    <x v="0"/>
    <s v="Inyo County"/>
    <x v="0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0"/>
    <n v="2450000"/>
    <s v="Not Obligated"/>
    <d v="2011-05-23T00:00:00"/>
    <d v="2019-04-05T00:00:00"/>
    <m/>
    <d v="2025-08-01T00:00:00"/>
    <m/>
  </r>
  <r>
    <x v="8"/>
    <s v="Inyo"/>
    <x v="0"/>
    <s v="Inyo County"/>
    <x v="0"/>
    <s v="No"/>
    <s v="BRIDGE NO. 48C0039, WALKER CREEK RD OVER LOS ANGELES AQUEDUCT, 0.5 MI W OF RTE 395 JCT. Replace existing one lane bridge with two lane bridge.  9/8/2010:  Toll Credits programmed for PE, R/W &amp; CON."/>
    <s v="5948(076)"/>
    <n v="742442"/>
    <n v="742442"/>
    <n v="0"/>
    <s v="OK"/>
    <d v="2011-05-17T00:00:00"/>
    <d v="2019-04-19T00:00:00"/>
    <d v="2023-06-29T00:00:00"/>
    <d v="2025-07-28T00:00:00"/>
    <s v="5/2/2025 DLA-Admin:  E76 process complete."/>
  </r>
  <r>
    <x v="9"/>
    <s v="Calaveras"/>
    <x v="0"/>
    <s v="Calaveras County"/>
    <x v="0"/>
    <s v="No"/>
    <s v="BRIDGE NO. 30C0050, DOGTOWN ROAD OVER INDIAN CREEK, 6.5 MI. N/O SR49.  Replace one-lane bridge with a standard 2-lane bridge.  No added lane capacity.  9/23/2010:  Toll Credits programmed for PE, R/W, &amp; CON."/>
    <s v="5930(063)"/>
    <n v="2016000"/>
    <n v="0"/>
    <n v="2016000"/>
    <s v="Not Obligated"/>
    <d v="2011-05-18T00:00:00"/>
    <d v="2018-06-15T00:00:00"/>
    <m/>
    <d v="2025-04-23T00:00:00"/>
    <s v="8/25/2025 Jesus Serrano:  E76 received and under eligibility review in District."/>
  </r>
  <r>
    <x v="9"/>
    <s v="Mariposa"/>
    <x v="0"/>
    <s v="Mariposa County"/>
    <x v="0"/>
    <s v="No"/>
    <s v="BRIDGE NO. 40C0036, BUCKEYE ROAD OVER MARIPOSA CREEK, 2.3 MI S/O OLD HWY.  Replace existing 2-lane bridge with standard 2-lane bridge width (No Added Lane Capacity).  7/25/2013:  Toll Credits programmed for PE, R/W, &amp; CON."/>
    <s v="5940(118)"/>
    <n v="2380000"/>
    <n v="0"/>
    <n v="2380000"/>
    <s v="Not Obligated"/>
    <d v="2015-04-07T00:00:00"/>
    <d v="2019-05-07T00:00:00"/>
    <m/>
    <d v="2024-05-30T00:00:00"/>
    <s v="1/3/2025 Jesus Serrano:  E76 received and under eligibility review in District."/>
  </r>
  <r>
    <x v="9"/>
    <s v="Merced"/>
    <x v="16"/>
    <s v="Merced County"/>
    <x v="0"/>
    <s v="No"/>
    <s v="BRIDGE NO 39C0217, JORGENSEN RD OVER OUTSIDE CANAL, 0.5 MI W OF WHITWORTH RD.  Replace 2-lane bridge with a standard 2-lane bridge.  9/7/2011:  Toll Credits programmed for PE, R/W, &amp; CON."/>
    <s v="5939(082)"/>
    <n v="2263750"/>
    <n v="2263750"/>
    <n v="0"/>
    <s v="OK"/>
    <d v="2012-02-16T00:00:00"/>
    <d v="2018-04-26T00:00:00"/>
    <d v="2025-04-28T00:00:00"/>
    <d v="2025-07-03T00:00:00"/>
    <s v="5/2/2025 DLA-Admin:  E76 process complete."/>
  </r>
  <r>
    <x v="9"/>
    <s v="Merced"/>
    <x v="16"/>
    <s v="Merced County"/>
    <x v="0"/>
    <s v="No"/>
    <s v="BRIDGE NO. 39C0114, COTTONWOOD ROAD OVER OUTSIDE CANAL, 0.5 MI. E/O ORCHARD ROAD.  Replace 2-lane bridge with a standard 2-lane bridge.  10/8/2013:  Toll Credits programmed for PE, R/W, &amp; CON."/>
    <s v="5939(100)"/>
    <n v="514000"/>
    <n v="514000"/>
    <n v="0"/>
    <s v="OK"/>
    <d v="2014-05-05T00:00:00"/>
    <d v="2025-04-03T00:00:00"/>
    <m/>
    <d v="2025-08-01T00:00:00"/>
    <s v="5/2/2025 DLA-Admin:  E76 process complete."/>
  </r>
  <r>
    <x v="9"/>
    <s v="Merced"/>
    <x v="16"/>
    <s v="Merced County"/>
    <x v="0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1891350"/>
    <n v="1891350"/>
    <n v="0"/>
    <s v="OK"/>
    <d v="2014-07-21T00:00:00"/>
    <d v="2022-05-06T00:00:00"/>
    <d v="2025-04-03T00:00:00"/>
    <d v="2025-08-01T00:00:00"/>
    <s v="5/2/2025 DLA-Admin:  E76 process complete."/>
  </r>
  <r>
    <x v="9"/>
    <s v="Merced"/>
    <x v="16"/>
    <s v="Merced County"/>
    <x v="0"/>
    <s v="No"/>
    <s v="BRIDGE NO. 39C0286, ATWATER JORDAN ROAD OVER ATWATER CANAL, 0.3 MI. W/O CENTRAL AVENUE.  Replace existing 2-lane bridge. 10/8/2013:  Toll Credits programmed for PE, R/W, &amp; CON."/>
    <s v="5939(101)"/>
    <n v="125000"/>
    <n v="125000"/>
    <n v="0"/>
    <s v="OK"/>
    <d v="2014-05-05T00:00:00"/>
    <m/>
    <m/>
    <d v="2025-08-01T00:00:00"/>
    <s v="2/4/2025 DLA-Admin:  E76 process complete."/>
  </r>
  <r>
    <x v="9"/>
    <s v="Merced"/>
    <x v="16"/>
    <s v="Merced County"/>
    <x v="0"/>
    <s v="No"/>
    <s v="BRIDGE NO.39C0319, QUINLEY AVENUE OVER BLACK RASCAL CREEK, 0.6 MI S/O SR 140.  Replace 2-lane bridge with a new 2-lane bridge.  2/24/2015:  Toll Credits programmed for PE, R/W, &amp; CON."/>
    <s v="5939(107)"/>
    <n v="7244000"/>
    <n v="7244000"/>
    <n v="0"/>
    <s v="OK"/>
    <d v="2015-06-03T00:00:00"/>
    <d v="2020-01-14T00:00:00"/>
    <d v="2025-04-11T00:00:00"/>
    <d v="2025-08-01T00:00:00"/>
    <s v="5/2/2025 DLA-Admin:  E76 process complete."/>
  </r>
  <r>
    <x v="9"/>
    <s v="San Joaquin"/>
    <x v="17"/>
    <s v="Lathrop"/>
    <x v="1"/>
    <s v="No"/>
    <s v="BRIDGE NO. 29C0127, MANTHEY ROAD OVER SAN JOAQUIN RIVER, 0.3 MI NE OF STEWART RD.  Replace 2-lane bridge with a standard 2-lane bridge wide enough to accommodate shoulders, bike lanes, and sidewalks.  Caltrans/City High Cost Project Agreement is required to program CON federal funds within 4-year element of FTIP."/>
    <s v="5456(016)"/>
    <n v="350000"/>
    <n v="350000"/>
    <n v="0"/>
    <s v="OK"/>
    <d v="2013-03-29T00:00:00"/>
    <m/>
    <m/>
    <d v="2022-09-01T00:00:00"/>
    <s v="6/2/2025 DLA-Admin:  E76 process complete."/>
  </r>
  <r>
    <x v="9"/>
    <s v="San Joaquin"/>
    <x v="17"/>
    <s v="San Joaquin County"/>
    <x v="1"/>
    <s v="No"/>
    <s v="BRIDGE NO. 29C0131, WALNUT GROVE ROAD OVER MOKELUMNE RIVER, AT SJ AND SAC COUNTY LINE.  Replace 2-lane bridge with a standard 2-lane bridge. High Cost Project Agreement required."/>
    <s v="5929(239)"/>
    <n v="177060"/>
    <n v="136394"/>
    <n v="40666"/>
    <s v="Not Obligated"/>
    <d v="2011-11-21T00:00:00"/>
    <m/>
    <m/>
    <d v="2025-07-30T00:00:00"/>
    <s v="8/1/2025 DLA-Admin:  E76 process complete."/>
  </r>
  <r>
    <x v="9"/>
    <s v="San Joaquin"/>
    <x v="17"/>
    <s v="San Joaquin County"/>
    <x v="0"/>
    <s v="No"/>
    <s v="BRIDGE NO. 29C0199, PEZZI ROAD OVER CALAVERAS RIVER, 0.8 MI S/O EIGHT MILE RD.  Replace 2-lane bridge with a standard 2-lane bridge.  3/8/2011:  Toll Credits programmed for PE &amp; CON."/>
    <s v="5929(240)"/>
    <n v="609000"/>
    <n v="609000"/>
    <n v="0"/>
    <s v="OK"/>
    <d v="2011-12-09T00:00:00"/>
    <m/>
    <m/>
    <d v="2025-07-03T00:00:00"/>
    <s v="9/2/2025 DLA-Admin:  E76 process complete."/>
  </r>
  <r>
    <x v="9"/>
    <s v="San Joaquin"/>
    <x v="17"/>
    <s v="San Joaquin County"/>
    <x v="0"/>
    <s v="No"/>
    <s v="BRIDGE NO. 29C0274, MESSICK ROAD OVER MOSHER CREEK, 0.6 MI W/O CLEMENTS ROAD.  Replace 2-lane timber bridge with a standard 2-lane bridge.  10/5/2012:  Toll Credits programmed for PE &amp; CON."/>
    <s v="5929(254)"/>
    <n v="1064000"/>
    <n v="1064000"/>
    <n v="0"/>
    <s v="OK"/>
    <d v="2013-04-12T00:00:00"/>
    <m/>
    <m/>
    <d v="2025-06-23T00:00:00"/>
    <s v="7/1/2025 DLA-Admin:  E76 process complete."/>
  </r>
  <r>
    <x v="9"/>
    <s v="San Joaquin"/>
    <x v="17"/>
    <s v="San Joaquin County"/>
    <x v="0"/>
    <s v="No"/>
    <s v="BRIDGE NO. 29C0292, COTTA ROAD OVER UPLAND CANAL, 1.0 MI W OF I-5.  Replace 2-lane bridge with a standard 2-lane bridge.  3/8/2011:  Toll Credits programmed for PE &amp; CON."/>
    <s v="5929(234)"/>
    <n v="1538750"/>
    <n v="1538750"/>
    <n v="0"/>
    <s v="OK"/>
    <d v="2011-11-09T00:00:00"/>
    <m/>
    <d v="2025-05-27T00:00:00"/>
    <d v="2025-05-09T00:00:00"/>
    <s v="6/2/2025 DLA-Admin:  E76 process complete."/>
  </r>
  <r>
    <x v="9"/>
    <s v="San Joaquin"/>
    <x v="17"/>
    <s v="San Joaquin County"/>
    <x v="0"/>
    <s v="No"/>
    <s v="BRIDGE NO. 29C0319, SEXTON ROAD OVER S. SAN JOAQUIN IRRIGATION DISTRICT CANAL, 0.2 MI N/O RIVER ROAD.  Replace 2-lane bridge with a new 2-lane bridge.  3/11/2011:  Toll Credits programmed for PE &amp; CON."/>
    <s v="5929(242)"/>
    <n v="1241400"/>
    <n v="1241400"/>
    <n v="0"/>
    <s v="OK"/>
    <d v="2011-12-12T00:00:00"/>
    <m/>
    <d v="2023-03-14T00:00:00"/>
    <d v="2025-05-21T00:00:00"/>
    <s v="2/4/2025 DLA-Admin:  E76 process complete."/>
  </r>
  <r>
    <x v="9"/>
    <s v="San Joaquin"/>
    <x v="17"/>
    <s v="San Joaquin County"/>
    <x v="0"/>
    <s v="No"/>
    <s v="BRIDGE NO. 29C0413, BOLLEA ROAD OVER BEAR CREEK, NEAR CALAVERAS COUNTY LINE.  Replace 2-lane bridge with a standard 2-lane bridge.  3/11/2011:  Toll Credits programmed for PE &amp; CON."/>
    <s v="5929(236)"/>
    <n v="3856541"/>
    <n v="3856541"/>
    <n v="0"/>
    <s v="OK"/>
    <d v="2011-11-09T00:00:00"/>
    <m/>
    <d v="2024-08-30T00:00:00"/>
    <d v="2025-08-15T00:00:00"/>
    <s v="7/1/2025 DLA-Admin:  E76 process complete."/>
  </r>
  <r>
    <x v="9"/>
    <s v="San Joaquin"/>
    <x v="17"/>
    <s v="San Joaquin County"/>
    <x v="1"/>
    <s v="No"/>
    <s v="BRIDGE NO. PM00215, Bridge Preventive Maintenance Program (BPMP), various bridges in San Joaquin County. See Caltrans Local Assistance HBP website for backup list of projects."/>
    <s v="5929(340)"/>
    <n v="952019.2"/>
    <n v="952019"/>
    <n v="0.19999999995343387"/>
    <s v="OK"/>
    <d v="2025-02-03T00:00:00"/>
    <m/>
    <m/>
    <d v="2025-07-30T00:00:00"/>
    <s v="3/3/2025 DLA-Admin:  E76 process complete."/>
  </r>
  <r>
    <x v="9"/>
    <s v="San Joaquin"/>
    <x v="17"/>
    <s v="San Joaquin County"/>
    <x v="1"/>
    <s v="No"/>
    <s v="PM00031, Bridge Preventive Maintenance Program, various locations within San Joaquin County.  See Caltrans Local Assistance HBP web site for backup list of bridges."/>
    <s v="5929(292)"/>
    <n v="5550864.6414000001"/>
    <n v="5550864"/>
    <n v="0.64140000008046627"/>
    <s v="OK"/>
    <d v="2013-05-24T00:00:00"/>
    <m/>
    <d v="2025-02-20T00:00:00"/>
    <d v="2025-07-30T00:00:00"/>
    <s v="8/1/2025 DLA-Admin:  E76 process complete."/>
  </r>
  <r>
    <x v="9"/>
    <s v="San Joaquin"/>
    <x v="17"/>
    <s v="Stockton"/>
    <x v="1"/>
    <s v="No"/>
    <s v="PM00040, Bridge Preventive Maintenance Program, various locations within the City of Stockton.  See Caltrans Local Assistance HBP website for backup list of bridges.  "/>
    <s v="5008(220)"/>
    <n v="1750229.247"/>
    <n v="1750229"/>
    <n v="0.24699999997392297"/>
    <s v="OK"/>
    <d v="2025-05-12T00:00:00"/>
    <m/>
    <d v="2025-05-29T00:00:00"/>
    <d v="2025-08-27T00:00:00"/>
    <s v="6/2/2025 DLA-Admin:  E76 process complete."/>
  </r>
  <r>
    <x v="9"/>
    <s v="Stanislaus"/>
    <x v="18"/>
    <s v="Patterson"/>
    <x v="1"/>
    <s v="No"/>
    <s v="BRIDGE NO. 38C0214, ROGERS ROAD OVER DELTA-MENDOTA CANAL, 0.5 MI N/O SPERRY AVE.  Replace existing 2-lane bridge with a wider 2-lane bridge (Not Capacity Increasing)."/>
    <s v="5244(032)"/>
    <n v="619931.32499999995"/>
    <n v="619931"/>
    <n v="0.32499999995343387"/>
    <s v="OK"/>
    <d v="2015-07-20T00:00:00"/>
    <d v="2023-04-26T00:00:00"/>
    <m/>
    <d v="2025-06-23T00:00:00"/>
    <s v="9/2/2025 DLA-Admin:  E76 process complete."/>
  </r>
  <r>
    <x v="9"/>
    <s v="Stanislaus"/>
    <x v="18"/>
    <s v="Stanislaus County"/>
    <x v="1"/>
    <s v="Yes"/>
    <s v="BRIDGE NO. 38C0010, CROWS LANDING ROAD OVER SAN JOAQUIN RIVER, NEAR W. CARPENTER RD. Bridge replacement with limted LSSRP Seismic Retrofit funds.  High cost agreement required."/>
    <s v="5938(076)"/>
    <n v="4243905.9896999998"/>
    <n v="4243906"/>
    <n v="-1.0300000198185444E-2"/>
    <s v="OK"/>
    <d v="1998-04-01T00:00:00"/>
    <d v="2013-09-24T00:00:00"/>
    <d v="2019-12-12T00:00:00"/>
    <d v="2025-07-03T00:00:00"/>
    <s v="6/2/2025 DLA-Admin:  E76 process complete."/>
  </r>
  <r>
    <x v="9"/>
    <s v="Stanislaus"/>
    <x v="18"/>
    <s v="Stanislaus County"/>
    <x v="1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018378.296"/>
    <n v="1018378"/>
    <n v="0.29599999997299165"/>
    <s v="OK"/>
    <d v="2010-08-06T00:00:00"/>
    <d v="2020-09-16T00:00:00"/>
    <d v="2025-08-15T00:00:00"/>
    <d v="2025-09-02T00:00:00"/>
    <s v="9/2/2025 DLA-Admin:  E76 process complete."/>
  </r>
  <r>
    <x v="9"/>
    <s v="Stanislaus"/>
    <x v="18"/>
    <s v="Stanislaus County"/>
    <x v="0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18854692"/>
    <n v="18854692"/>
    <n v="0"/>
    <s v="OK"/>
    <d v="2011-07-08T00:00:00"/>
    <d v="2022-01-04T00:00:00"/>
    <d v="2024-08-22T00:00:00"/>
    <d v="2025-09-02T00:00:00"/>
    <s v="6/3/2025 DLA-Admin:  E76 process complete."/>
  </r>
  <r>
    <x v="9"/>
    <s v="Stanislaus"/>
    <x v="18"/>
    <s v="Stanislaus County"/>
    <x v="0"/>
    <s v="No"/>
    <s v="BRIDGE NO. 38C0170, COOPERSTOWN ROAD OVER GALLUP CREEK, 2.8 MI. NW/O LA GRANGE ROAD.  Replace 2-lane bridge with a standard 2-lane bridge.  9/21/2010:  Toll Credits programmed for PE &amp; CON.  7/23/2013:  Toll credits used for R/W."/>
    <s v="5938(191)"/>
    <n v="350000"/>
    <n v="132000"/>
    <n v="218000"/>
    <s v="Not Obligated"/>
    <d v="2011-07-13T00:00:00"/>
    <d v="2023-01-27T00:00:00"/>
    <m/>
    <d v="2025-07-24T00:00:00"/>
    <s v="8/22/2025 Roberta Jensen:  Funds Reserved, waiting for transmittal to FHWA."/>
  </r>
  <r>
    <x v="9"/>
    <s v="Stanislaus"/>
    <x v="18"/>
    <s v="Stanislaus County"/>
    <x v="1"/>
    <s v="No"/>
    <s v="BRIDGE NO. 38C0231, MILTON ROAD OVER ROCK CREEK TRIBUTARY, 3.7 MI. N/O SR 4.  Replace 2-lane bridge with a standard 2-lane bridge."/>
    <s v="5938(201)"/>
    <n v="305428.5"/>
    <n v="305429"/>
    <n v="-0.5"/>
    <s v="OK"/>
    <d v="2012-04-11T00:00:00"/>
    <d v="2023-09-12T00:00:00"/>
    <m/>
    <d v="2025-05-23T00:00:00"/>
    <s v="2/4/2025 DLA-Admin:  E76 process complete."/>
  </r>
  <r>
    <x v="9"/>
    <s v="Stanislaus"/>
    <x v="18"/>
    <s v="Stanislaus County"/>
    <x v="1"/>
    <s v="No"/>
    <s v="BRIDGE NO. PM00185,  Bridge Preventive Maintenance Program (BPMP) various bridges in Stanislaus County.  See Caltrans Local Assistance HBP website for backup list of projects._x000a_"/>
    <s v="5938(277)"/>
    <n v="486411.2"/>
    <n v="486411"/>
    <n v="0.20000000001164153"/>
    <s v="OK"/>
    <d v="2024-04-18T00:00:00"/>
    <m/>
    <m/>
    <d v="2025-07-28T00:00:00"/>
    <s v="7/1/2025 DLA-Admin:  E76 process complete."/>
  </r>
  <r>
    <x v="9"/>
    <s v="Tuolumne"/>
    <x v="0"/>
    <s v="Tuolumne County"/>
    <x v="0"/>
    <s v="No"/>
    <s v="BRIDGE NO. 32C0003, WARDS FERRY ROAD OVER DEER CREEK, 4.95 MI N OF GROVELAND.  Replace one-lane bridge with a one-lane bridge. 2/21/2013:  Toll Credits programmed for PE, R/W, &amp; CON."/>
    <s v="5932(091)"/>
    <n v="463837"/>
    <n v="0"/>
    <n v="463837"/>
    <s v="Not Obligated"/>
    <d v="2016-11-14T00:00:00"/>
    <m/>
    <m/>
    <d v="2025-08-01T00:00:00"/>
    <s v="8/27/2025 Andy Chou:  Funds Reserved, waiting for transmittal to FHWA."/>
  </r>
  <r>
    <x v="9"/>
    <s v="Tuolumne"/>
    <x v="0"/>
    <s v="Tuolumne County"/>
    <x v="0"/>
    <s v="No"/>
    <s v="BRIDGE NO. 32C0016, LIME KILN ROAD OVER CURTIS CREEK, 2.8 MI. S/O CAMPO SECO ROAD.  Replace one-lane bridge with a standard 2-lane bridge.  No added lane capacity.  9/27/2010:  Toll Credits programmed for PE, RW &amp; CON."/>
    <s v="5932(067)"/>
    <n v="3406038"/>
    <n v="3406038"/>
    <n v="0"/>
    <s v="OK"/>
    <d v="2012-03-14T00:00:00"/>
    <d v="2017-11-20T00:00:00"/>
    <d v="2025-02-10T00:00:00"/>
    <d v="2025-08-13T00:00:00"/>
    <s v="3/3/2025 DLA-Admin:  E76 process complete."/>
  </r>
  <r>
    <x v="9"/>
    <s v="Tuolumne"/>
    <x v="0"/>
    <s v="Tuolumne County"/>
    <x v="0"/>
    <s v="No"/>
    <s v="BRIDGE NO. 32C0017, OLD WARDS FERRY ROAD OVER CURTIS CREEK, 3.3 MI S/O SANGUINETTI RD.  Replace one-lane bridge with a standard 2-lane bridge.  No added lane capacity.  10/5/2012:  Toll Credits programmed for PE, R/W, &amp; CON."/>
    <s v="5932(095)"/>
    <n v="285675"/>
    <n v="50000"/>
    <n v="235675"/>
    <s v="Not Obligated"/>
    <d v="2017-11-27T00:00:00"/>
    <m/>
    <m/>
    <d v="2025-08-01T00:00:00"/>
    <s v="8/27/2025 Andy Chou:  Funds Reserved, waiting for transmittal to FHWA."/>
  </r>
  <r>
    <x v="9"/>
    <s v="Tuolumne"/>
    <x v="0"/>
    <s v="Tuolumne County"/>
    <x v="0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135860"/>
    <n v="135860"/>
    <n v="0"/>
    <s v="OK"/>
    <d v="2013-07-19T00:00:00"/>
    <d v="2019-09-11T00:00:00"/>
    <m/>
    <d v="2025-02-19T00:00:00"/>
    <s v="9/2/2025 DLA-Admin:  E76 process complete."/>
  </r>
  <r>
    <x v="9"/>
    <s v="Tuolumne"/>
    <x v="0"/>
    <s v="Tuolumne County"/>
    <x v="0"/>
    <s v="No"/>
    <s v="BRIDGE NO. 32C0073, ALGERINE ROAD OVER ALGERINE CREEK, 0.4 MI. N/O TWIST RD.  Replace existing 2-lane bridge; Widen to standard 2-lane width (No Added Lane Capacity).  10/28/2013:  Toll Credits programmed for PE, R/W, &amp; CON."/>
    <s v="5932(096)"/>
    <n v="285162"/>
    <n v="0"/>
    <n v="285162"/>
    <s v="Not Obligated"/>
    <d v="2017-11-27T00:00:00"/>
    <m/>
    <m/>
    <d v="2025-07-28T00:00:00"/>
    <s v="8/19/2025 Roberta Jensen:  Funds Reserved, waiting for transmittal to FHWA."/>
  </r>
  <r>
    <x v="10"/>
    <s v="San Diego"/>
    <x v="19"/>
    <s v="Chula Vista"/>
    <x v="1"/>
    <s v="No"/>
    <s v="BRIDGE NO. 57C0670, HERITAGE ROAD, OVER OTAY RIVER, 1.9 MI E/O RTE I-805.    Bridge Replacement.  Replace 4 lane bridge to 6 lane bridge that accommodates shoulders, sidewalks and median. (Other federal funds on project, must also be programmed in FSTIP.)"/>
    <s v="5203(039)"/>
    <n v="21444281.944800001"/>
    <n v="20999720"/>
    <n v="444561.94480000064"/>
    <s v="Not Obligated"/>
    <d v="2015-05-08T00:00:00"/>
    <d v="2017-11-17T00:00:00"/>
    <d v="2024-07-01T00:00:00"/>
    <d v="2025-06-23T00:00:00"/>
    <s v="7/1/2025 DLA-Admin:  E76 process complete."/>
  </r>
  <r>
    <x v="10"/>
    <s v="San Diego"/>
    <x v="19"/>
    <s v="Del Mar"/>
    <x v="1"/>
    <s v="No"/>
    <s v="BRIDGE NO. 57C0209, CAMINO DEL MAR, OVER SAN DIEGUITO RIVER, 0.35 MI S VIA DE LA VALLE.    Bridge replacement.  No adding travelled lanes. High cost project agreement required."/>
    <s v="5356(008)"/>
    <n v="885300"/>
    <n v="885300"/>
    <n v="0"/>
    <s v="OK"/>
    <d v="2017-05-30T00:00:00"/>
    <d v="2024-06-17T00:00:00"/>
    <m/>
    <d v="2025-06-18T00:00:00"/>
    <s v="7/1/2025 DLA-Admin:  E76 process complete."/>
  </r>
  <r>
    <x v="10"/>
    <s v="San Diego"/>
    <x v="19"/>
    <s v="Escondido"/>
    <x v="0"/>
    <s v="No"/>
    <s v="BRIDGE NO. 57C0070, SUNSET DRIVE OVER BOLAS CREEK, 400FT S/O VIA RNCHO PKWY.    Standalone Paint Bridge."/>
    <m/>
    <n v="17706"/>
    <m/>
    <n v="17706"/>
    <s v="Not Obligated"/>
    <m/>
    <m/>
    <m/>
    <m/>
    <m/>
  </r>
  <r>
    <x v="10"/>
    <s v="San Diego"/>
    <x v="19"/>
    <s v="Oceanside"/>
    <x v="1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2212795"/>
    <n v="0"/>
    <n v="2212795"/>
    <s v="Not Obligated"/>
    <d v="2013-09-17T00:00:00"/>
    <m/>
    <m/>
    <d v="2025-06-13T00:00:00"/>
    <m/>
  </r>
  <r>
    <x v="10"/>
    <s v="San Diego"/>
    <x v="19"/>
    <s v="San Diego"/>
    <x v="1"/>
    <s v="No"/>
    <s v="BRIDGE NO. 57C0042, EL CAMINO REAL, OVER SAN DIEGUITO RIVER, 0.3 MI S VIA DE LA VALLE.    Replace 2 lane bridge with 4 lane bridge. SANDAG to allocate Regional Surface Transportation funds in the FTIP.  Funds shown are HBP only.  High Cost Project Agreement is required to program CON federal funds within 4 year element of MTIP."/>
    <s v="5004(068)"/>
    <n v="183412.8"/>
    <n v="183218"/>
    <n v="194.79999999998836"/>
    <s v="OK"/>
    <d v="1998-01-12T00:00:00"/>
    <d v="1998-01-12T00:00:00"/>
    <m/>
    <d v="2025-07-09T00:00:00"/>
    <s v="9/2/2025 DLA-Admin:  E76 process complete."/>
  </r>
  <r>
    <x v="10"/>
    <s v="San Diego"/>
    <x v="19"/>
    <s v="San Diego"/>
    <x v="2"/>
    <s v="No"/>
    <s v="BRIDGE NO. 57C0420R, FAIRMOUNT AVE OVER ALDINE DRIVE, 1.2 MI S OF RTE 8.   Rehabilitation of a two lane bridge. (no added capcity)"/>
    <s v="5004(198)"/>
    <n v="211586.7"/>
    <n v="211586"/>
    <n v="0.70000000001164153"/>
    <s v="OK"/>
    <d v="2017-03-13T00:00:00"/>
    <m/>
    <m/>
    <d v="2025-05-07T00:00:00"/>
    <s v="8/1/2025 DLA-Admin:  E76 process complete."/>
  </r>
  <r>
    <x v="11"/>
    <s v="Orange"/>
    <x v="20"/>
    <s v="Huntington Beach"/>
    <x v="0"/>
    <s v="No"/>
    <s v="BRIDGE NO. 55C0284, HUMBOLDT DRIVE OVER SHORT CHANNEL, 0.1 MI W/O SAYBROOK LN.    Rehabilitate bridge. (no added lanes). 4/5/2010:  Toll Credits programmed for PE &amp; Con.  3/19/2019:  Toll credits used for R/W."/>
    <s v="5181(175)"/>
    <n v="2814000"/>
    <n v="2814000"/>
    <n v="0"/>
    <s v="OK"/>
    <d v="2012-05-09T00:00:00"/>
    <m/>
    <d v="2025-08-06T00:00:00"/>
    <d v="2023-04-20T00:00:00"/>
    <s v="9/2/2025 DLA-Admin:  E76 process complete."/>
  </r>
  <r>
    <x v="11"/>
    <s v="Orange"/>
    <x v="20"/>
    <s v="Orange"/>
    <x v="1"/>
    <s v="No"/>
    <s v="BRIDGE NO. PM00086, Bridge Preventive Maintenance Program (BPMP) various bridges in the City of Orange. See Caltrans Local Assistance HBP website for backup list of projects._x000a_"/>
    <s v="5073(077)"/>
    <n v="1014625.5093"/>
    <n v="1014625"/>
    <n v="0.50930000003427267"/>
    <s v="OK"/>
    <d v="2014-05-01T00:00:00"/>
    <m/>
    <d v="2024-04-19T00:00:00"/>
    <d v="2025-02-14T00:00:00"/>
    <s v="6/2/2025 DLA-Admin:  E76 process complete."/>
  </r>
  <r>
    <x v="11"/>
    <s v="Orange"/>
    <x v="20"/>
    <s v="Orange County"/>
    <x v="0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m/>
  </r>
  <r>
    <x v="11"/>
    <s v="Orange"/>
    <x v="20"/>
    <s v="Orange County"/>
    <x v="0"/>
    <s v="No"/>
    <s v="BRIDGE NO. 55C0175, SILVERADO CANYN RD OVER LADD CANYON, 2.2 MI. E/O SANTIAGO ROAD.    Bridge replacement project.  Replace 2 lane bridge with 2 lane bridge (no added capacity).  2/14/2013:  Toll Credits programmed for PE &amp; CON."/>
    <s v="5955(087)"/>
    <n v="264750"/>
    <n v="264750"/>
    <n v="0"/>
    <s v="OK"/>
    <d v="2014-03-04T00:00:00"/>
    <m/>
    <m/>
    <d v="2021-11-09T00:00:00"/>
    <s v="8/1/2025 DLA-Admin:  E76 process complete."/>
  </r>
  <r>
    <x v="11"/>
    <s v="Orange"/>
    <x v="20"/>
    <s v="Placentia"/>
    <x v="1"/>
    <s v="No"/>
    <s v="BRIDGE NO. 55C0192, GOLDEN AVENUE OVER CARBON CANYON CHANNEL, 0.2 MI W/O ROSE DRIVE.    Bridge Replacement.  Replace existing 2 lane bridge with 2 lane bridge. Other Federal Funds must be shown in FTIP."/>
    <s v="5269(025)"/>
    <n v="2647047"/>
    <n v="2647047"/>
    <n v="0"/>
    <s v="OK"/>
    <d v="2016-08-19T00:00:00"/>
    <m/>
    <d v="2025-07-17T00:00:00"/>
    <d v="2020-09-09T00:00:00"/>
    <s v="8/1/2025 DLA-Admin:  E76 process complete."/>
  </r>
  <r>
    <x v="11"/>
    <s v="Orange"/>
    <x v="20"/>
    <s v="Santa Ana"/>
    <x v="1"/>
    <s v="No"/>
    <s v="BRIDGE NO. PM00187,  Bridge Preventive Maintenance Program (BPMP), various bridges in the City of Santa Ana.  See Caltrans Local Assistance HBP website for backup list of projects."/>
    <s v="5063(220)"/>
    <n v="245600"/>
    <n v="245600"/>
    <n v="0"/>
    <s v="OK"/>
    <d v="2025-04-24T00:00:00"/>
    <m/>
    <m/>
    <m/>
    <s v="5/2/2025 DLA-Admin:  E76 process complete.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D17786-572F-4FB4-B5F9-E8410049AF96}" name="District/MPOs" cacheId="2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2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2">
        <item x="1"/>
        <item x="0"/>
        <item x="2"/>
        <item x="3"/>
        <item x="4"/>
        <item x="5"/>
        <item x="6"/>
        <item x="7"/>
        <item x="8"/>
        <item x="10"/>
        <item x="11"/>
        <item x="12"/>
        <item x="14"/>
        <item x="15"/>
        <item x="16"/>
        <item x="17"/>
        <item x="18"/>
        <item x="19"/>
        <item x="20"/>
        <item x="13"/>
        <item x="9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0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r="1">
      <x v="14"/>
    </i>
    <i r="1">
      <x v="15"/>
    </i>
    <i r="1">
      <x v="16"/>
    </i>
    <i t="default">
      <x v="8"/>
    </i>
    <i>
      <x v="9"/>
    </i>
    <i r="1">
      <x v="17"/>
    </i>
    <i t="default">
      <x v="9"/>
    </i>
    <i>
      <x v="10"/>
    </i>
    <i r="1">
      <x v="18"/>
    </i>
    <i t="default">
      <x v="10"/>
    </i>
    <i>
      <x v="11"/>
    </i>
    <i r="1">
      <x v="1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4/25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42">
    <format dxfId="142">
      <pivotArea field="-2" type="button" dataOnly="0" labelOnly="1" outline="0" axis="axisCol" fieldPosition="0"/>
    </format>
    <format dxfId="141">
      <pivotArea type="topRight" dataOnly="0" labelOnly="1" outline="0" fieldPosition="0"/>
    </format>
    <format dxfId="14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39">
      <pivotArea type="all" dataOnly="0" outline="0" fieldPosition="0"/>
    </format>
    <format dxfId="13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3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3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13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13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13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1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13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12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12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12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12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12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12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1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1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1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1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11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11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"/>
            <x v="14"/>
            <x v="15"/>
            <x v="16"/>
          </reference>
        </references>
      </pivotArea>
    </format>
    <format dxfId="1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1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10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1">
            <x v="17"/>
          </reference>
        </references>
      </pivotArea>
    </format>
    <format dxfId="10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10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10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8"/>
          </reference>
        </references>
      </pivotArea>
    </format>
    <format dxfId="10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10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10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"/>
          </reference>
        </references>
      </pivotArea>
    </format>
    <format dxfId="1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101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0C4C7B0-4305-4FE1-8985-7809C1C7B722}" name="District/MPOs" cacheId="2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7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2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19"/>
        <item x="20"/>
        <item x="16"/>
        <item x="2"/>
        <item x="13"/>
        <item x="9"/>
        <item t="default"/>
      </items>
    </pivotField>
    <pivotField showAll="0"/>
    <pivotField name="District/MPO Summaries" axis="axisPage" showAll="0">
      <items count="4">
        <item x="2"/>
        <item x="1"/>
        <item x="0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4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t="default">
      <x v="5"/>
    </i>
    <i>
      <x v="6"/>
    </i>
    <i r="1">
      <x v="2"/>
    </i>
    <i t="default">
      <x v="6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t="default">
      <x v="9"/>
    </i>
    <i>
      <x v="10"/>
    </i>
    <i r="1">
      <x v="16"/>
    </i>
    <i t="default">
      <x v="10"/>
    </i>
    <i>
      <x v="11"/>
    </i>
    <i r="1">
      <x v="11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4/25 Federal Funds Programmed" fld="8" baseField="0" baseItem="0" numFmtId="164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0">
    <format dxfId="100">
      <pivotArea field="-2" type="button" dataOnly="0" labelOnly="1" outline="0" axis="axisCol" fieldPosition="0"/>
    </format>
    <format dxfId="99">
      <pivotArea type="topRight" dataOnly="0" labelOnly="1" outline="0" fieldPosition="0"/>
    </format>
    <format dxfId="98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9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96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9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9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93">
      <pivotArea type="all" dataOnly="0" outline="0" fieldPosition="0"/>
    </format>
    <format dxfId="92">
      <pivotArea dataOnly="0" labelOnly="1" outline="0" fieldPosition="0">
        <references count="1">
          <reference field="4" count="1">
            <x v="2"/>
          </reference>
        </references>
      </pivotArea>
    </format>
    <format dxfId="91">
      <pivotArea field="4" type="button" dataOnly="0" labelOnly="1" outline="0" axis="axisPage" fieldPosition="0"/>
    </format>
    <format dxfId="90">
      <pivotArea dataOnly="0" labelOnly="1" outline="0" fieldPosition="0">
        <references count="1">
          <reference field="4" count="1">
            <x v="2"/>
          </reference>
        </references>
      </pivotArea>
    </format>
    <format dxfId="89">
      <pivotArea field="4" type="button" dataOnly="0" labelOnly="1" outline="0" axis="axisPage" fieldPosition="0"/>
    </format>
    <format dxfId="88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87">
      <pivotArea dataOnly="0" labelOnly="1" outline="0" fieldPosition="0">
        <references count="1">
          <reference field="4" count="1">
            <x v="1"/>
          </reference>
        </references>
      </pivotArea>
    </format>
    <format dxfId="86">
      <pivotArea dataOnly="0" labelOnly="1" outline="0" fieldPosition="0">
        <references count="1">
          <reference field="4" count="1">
            <x v="2"/>
          </reference>
        </references>
      </pivotArea>
    </format>
    <format dxfId="85">
      <pivotArea outline="0" fieldPosition="0">
        <references count="1">
          <reference field="4294967294" count="1">
            <x v="3"/>
          </reference>
        </references>
      </pivotArea>
    </format>
    <format dxfId="8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8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8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"/>
          </reference>
        </references>
      </pivotArea>
    </format>
    <format dxfId="8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8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79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2"/>
          </reference>
        </references>
      </pivotArea>
    </format>
    <format dxfId="7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7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76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7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73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72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7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70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6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6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6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6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6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6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8"/>
          </reference>
        </references>
      </pivotArea>
    </format>
    <format dxfId="6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8"/>
          </reference>
          <reference field="2" count="3">
            <x v="11"/>
            <x v="14"/>
            <x v="17"/>
          </reference>
        </references>
      </pivotArea>
    </format>
    <format dxfId="6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8"/>
          </reference>
        </references>
      </pivotArea>
    </format>
    <format dxfId="6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9"/>
          </reference>
        </references>
      </pivotArea>
    </format>
    <format dxfId="6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9"/>
          </reference>
          <reference field="2" count="1">
            <x v="15"/>
          </reference>
        </references>
      </pivotArea>
    </format>
    <format dxfId="5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9"/>
          </reference>
        </references>
      </pivotArea>
    </format>
    <format dxfId="5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5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5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5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1"/>
          </reference>
        </references>
      </pivotArea>
    </format>
    <format dxfId="5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1"/>
          </reference>
          <reference field="2" count="1">
            <x v="11"/>
          </reference>
        </references>
      </pivotArea>
    </format>
    <format dxfId="5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1"/>
          </reference>
        </references>
      </pivotArea>
    </format>
    <format dxfId="52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51">
      <pivotArea outline="0" fieldPosition="0">
        <references count="1">
          <reference field="429496729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C4186F-2C39-4F14-B159-6E09BA3DF633}" name="District/MPOs" cacheId="20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45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2">
        <item x="5"/>
        <item x="8"/>
        <item x="12"/>
        <item x="10"/>
        <item x="4"/>
        <item x="14"/>
        <item x="3"/>
        <item x="15"/>
        <item x="6"/>
        <item x="7"/>
        <item x="1"/>
        <item x="0"/>
        <item x="11"/>
        <item x="17"/>
        <item x="18"/>
        <item x="19"/>
        <item x="20"/>
        <item x="16"/>
        <item x="2"/>
        <item x="13"/>
        <item x="9"/>
        <item t="default"/>
      </items>
    </pivotField>
    <pivotField showAll="0"/>
    <pivotField name="District/MPO Summaries" axis="axisPage" showAll="0">
      <items count="4">
        <item x="2"/>
        <item x="1"/>
        <item x="0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2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1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3"/>
    </i>
    <i r="1">
      <x v="14"/>
    </i>
    <i t="default">
      <x v="8"/>
    </i>
    <i>
      <x v="9"/>
    </i>
    <i r="1">
      <x v="15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1" hier="-1"/>
  </pageFields>
  <dataFields count="5">
    <dataField name="Sum of FFY 24/25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49">
    <format dxfId="50">
      <pivotArea field="-2" type="button" dataOnly="0" labelOnly="1" outline="0" axis="axisCol" fieldPosition="0"/>
    </format>
    <format dxfId="49">
      <pivotArea type="topRight" dataOnly="0" labelOnly="1" outline="0" fieldPosition="0"/>
    </format>
    <format dxfId="48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4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1"/>
            <x v="3"/>
            <x v="12"/>
          </reference>
        </references>
      </pivotArea>
    </format>
    <format dxfId="45">
      <pivotArea type="all" dataOnly="0" outline="0" fieldPosition="0"/>
    </format>
    <format dxfId="44">
      <pivotArea dataOnly="0" labelOnly="1" outline="0" fieldPosition="0">
        <references count="1">
          <reference field="4" count="1">
            <x v="2"/>
          </reference>
        </references>
      </pivotArea>
    </format>
    <format dxfId="43">
      <pivotArea field="4" type="button" dataOnly="0" labelOnly="1" outline="0" axis="axisPage" fieldPosition="0"/>
    </format>
    <format dxfId="42">
      <pivotArea dataOnly="0" labelOnly="1" outline="0" fieldPosition="0">
        <references count="1">
          <reference field="4" count="1">
            <x v="2"/>
          </reference>
        </references>
      </pivotArea>
    </format>
    <format dxfId="41">
      <pivotArea field="4" type="button" dataOnly="0" labelOnly="1" outline="0" axis="axisPage" fieldPosition="0"/>
    </format>
    <format dxfId="40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39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38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37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36">
      <pivotArea dataOnly="0" labelOnly="1" outline="0" fieldPosition="0">
        <references count="1">
          <reference field="4" count="1">
            <x v="1"/>
          </reference>
        </references>
      </pivotArea>
    </format>
    <format dxfId="35">
      <pivotArea dataOnly="0" labelOnly="1" outline="0" fieldPosition="0">
        <references count="1">
          <reference field="4" count="1">
            <x v="0"/>
          </reference>
        </references>
      </pivotArea>
    </format>
    <format dxfId="3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3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2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2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2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1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2">
            <x v="1"/>
            <x v="12"/>
          </reference>
        </references>
      </pivotArea>
    </format>
    <format dxfId="1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1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1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1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1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2">
            <x v="13"/>
            <x v="14"/>
          </reference>
        </references>
      </pivotArea>
    </format>
    <format dxfId="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1">
            <x v="15"/>
          </reference>
        </references>
      </pivotArea>
    </format>
    <format dxfId="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2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view="pageLayout" zoomScaleNormal="100" workbookViewId="0">
      <selection activeCell="H19" sqref="H19"/>
    </sheetView>
  </sheetViews>
  <sheetFormatPr defaultRowHeight="13.2" x14ac:dyDescent="0.25"/>
  <sheetData>
    <row r="11" spans="2:4" x14ac:dyDescent="0.25">
      <c r="B11" t="s">
        <v>16</v>
      </c>
      <c r="D11" s="5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421"/>
  <sheetViews>
    <sheetView tabSelected="1" topLeftCell="G1" zoomScale="80" zoomScaleNormal="80" zoomScalePageLayoutView="70" workbookViewId="0">
      <pane ySplit="1" topLeftCell="A2" activePane="bottomLeft" state="frozen"/>
      <selection activeCell="J1" sqref="J1"/>
      <selection pane="bottomLeft" activeCell="I130" sqref="G130:I131"/>
    </sheetView>
  </sheetViews>
  <sheetFormatPr defaultColWidth="9.33203125" defaultRowHeight="14.25" customHeight="1" x14ac:dyDescent="0.25"/>
  <cols>
    <col min="1" max="1" width="14.109375" style="50" bestFit="1" customWidth="1"/>
    <col min="2" max="2" width="16.77734375" style="57" bestFit="1" customWidth="1"/>
    <col min="3" max="3" width="42.44140625" style="57" customWidth="1"/>
    <col min="4" max="4" width="25" style="57" customWidth="1"/>
    <col min="5" max="5" width="25.109375" style="57" bestFit="1" customWidth="1"/>
    <col min="6" max="6" width="16" style="57" bestFit="1" customWidth="1"/>
    <col min="7" max="7" width="78.109375" style="52" customWidth="1"/>
    <col min="8" max="8" width="29.77734375" style="50" customWidth="1"/>
    <col min="9" max="9" width="23.44140625" style="58" bestFit="1" customWidth="1"/>
    <col min="10" max="11" width="22.33203125" style="58" bestFit="1" customWidth="1"/>
    <col min="12" max="12" width="17.33203125" style="55" bestFit="1" customWidth="1"/>
    <col min="13" max="13" width="16.77734375" style="56" bestFit="1" customWidth="1"/>
    <col min="14" max="14" width="16.33203125" style="56" bestFit="1" customWidth="1"/>
    <col min="15" max="15" width="16.6640625" style="56" bestFit="1" customWidth="1"/>
    <col min="16" max="16" width="18.109375" style="56" bestFit="1" customWidth="1"/>
    <col min="17" max="17" width="93.6640625" style="48" bestFit="1" customWidth="1"/>
    <col min="18" max="16384" width="9.33203125" style="48"/>
  </cols>
  <sheetData>
    <row r="1" spans="1:17" ht="63" customHeight="1" x14ac:dyDescent="0.25">
      <c r="A1" s="45" t="s">
        <v>0</v>
      </c>
      <c r="B1" s="45" t="s">
        <v>10</v>
      </c>
      <c r="C1" s="45" t="s">
        <v>1</v>
      </c>
      <c r="D1" s="45" t="s">
        <v>17</v>
      </c>
      <c r="E1" s="45" t="s">
        <v>23</v>
      </c>
      <c r="F1" s="45" t="s">
        <v>20</v>
      </c>
      <c r="G1" s="46" t="s">
        <v>2</v>
      </c>
      <c r="H1" s="45" t="s">
        <v>3</v>
      </c>
      <c r="I1" s="47" t="s">
        <v>65</v>
      </c>
      <c r="J1" s="47" t="s">
        <v>4</v>
      </c>
      <c r="K1" s="47" t="s">
        <v>5</v>
      </c>
      <c r="L1" s="47" t="s">
        <v>8</v>
      </c>
      <c r="M1" s="46" t="s">
        <v>12</v>
      </c>
      <c r="N1" s="46" t="s">
        <v>13</v>
      </c>
      <c r="O1" s="46" t="s">
        <v>14</v>
      </c>
      <c r="P1" s="46" t="s">
        <v>6</v>
      </c>
      <c r="Q1" s="46" t="s">
        <v>24</v>
      </c>
    </row>
    <row r="2" spans="1:17" ht="14.25" customHeight="1" x14ac:dyDescent="0.25">
      <c r="A2" s="60" t="s">
        <v>19</v>
      </c>
      <c r="B2" s="67" t="s">
        <v>62</v>
      </c>
      <c r="C2" s="60" t="s">
        <v>31</v>
      </c>
      <c r="D2" s="67" t="s">
        <v>66</v>
      </c>
      <c r="E2" s="60" t="s">
        <v>60</v>
      </c>
      <c r="F2" s="60" t="s">
        <v>21</v>
      </c>
      <c r="G2" s="61" t="s">
        <v>67</v>
      </c>
      <c r="H2" s="66"/>
      <c r="I2" s="62">
        <v>82332.899999999994</v>
      </c>
      <c r="J2" s="64"/>
      <c r="K2" s="62">
        <f t="shared" ref="K2:K65" si="0">I2-J2</f>
        <v>82332.899999999994</v>
      </c>
      <c r="L2" s="49" t="str">
        <f t="shared" ref="L2:L65" si="1">IF(OR(I2=0,I2-ABS(J2)&lt;5000),"OK","Not Obligated")</f>
        <v>Not Obligated</v>
      </c>
      <c r="M2" s="63"/>
      <c r="N2" s="63"/>
      <c r="O2" s="63"/>
      <c r="P2" s="63"/>
    </row>
    <row r="3" spans="1:17" ht="14.25" customHeight="1" x14ac:dyDescent="0.25">
      <c r="A3" s="60" t="s">
        <v>19</v>
      </c>
      <c r="B3" s="67" t="s">
        <v>62</v>
      </c>
      <c r="C3" s="60" t="s">
        <v>31</v>
      </c>
      <c r="D3" s="67" t="s">
        <v>296</v>
      </c>
      <c r="E3" s="60" t="s">
        <v>60</v>
      </c>
      <c r="F3" s="60" t="s">
        <v>21</v>
      </c>
      <c r="G3" s="61" t="s">
        <v>297</v>
      </c>
      <c r="H3" s="66" t="s">
        <v>298</v>
      </c>
      <c r="I3" s="62">
        <v>48978</v>
      </c>
      <c r="J3" s="64">
        <v>0</v>
      </c>
      <c r="K3" s="62">
        <f t="shared" si="0"/>
        <v>48978</v>
      </c>
      <c r="L3" s="49" t="str">
        <f t="shared" si="1"/>
        <v>Not Obligated</v>
      </c>
      <c r="M3" s="63"/>
      <c r="N3" s="63"/>
      <c r="O3" s="63">
        <v>45141</v>
      </c>
      <c r="P3" s="63">
        <v>45821</v>
      </c>
      <c r="Q3" s="48" t="s">
        <v>135</v>
      </c>
    </row>
    <row r="4" spans="1:17" ht="14.25" customHeight="1" x14ac:dyDescent="0.25">
      <c r="A4" s="60" t="s">
        <v>19</v>
      </c>
      <c r="B4" s="67" t="s">
        <v>62</v>
      </c>
      <c r="C4" s="60" t="s">
        <v>31</v>
      </c>
      <c r="D4" s="67" t="s">
        <v>296</v>
      </c>
      <c r="E4" s="60" t="s">
        <v>21</v>
      </c>
      <c r="F4" s="60" t="s">
        <v>21</v>
      </c>
      <c r="G4" s="61" t="s">
        <v>462</v>
      </c>
      <c r="H4" s="66" t="s">
        <v>463</v>
      </c>
      <c r="I4" s="62">
        <v>616660.80000000005</v>
      </c>
      <c r="J4" s="64">
        <v>616661</v>
      </c>
      <c r="K4" s="62">
        <f t="shared" si="0"/>
        <v>-0.19999999995343387</v>
      </c>
      <c r="L4" s="49" t="str">
        <f t="shared" si="1"/>
        <v>OK</v>
      </c>
      <c r="M4" s="63">
        <v>45785</v>
      </c>
      <c r="N4" s="63"/>
      <c r="O4" s="63"/>
      <c r="P4" s="63"/>
      <c r="Q4" s="48" t="s">
        <v>150</v>
      </c>
    </row>
    <row r="5" spans="1:17" ht="14.25" customHeight="1" x14ac:dyDescent="0.25">
      <c r="A5" s="60" t="s">
        <v>19</v>
      </c>
      <c r="B5" s="67" t="s">
        <v>112</v>
      </c>
      <c r="C5" s="60" t="s">
        <v>31</v>
      </c>
      <c r="D5" s="67" t="s">
        <v>113</v>
      </c>
      <c r="E5" s="60" t="s">
        <v>60</v>
      </c>
      <c r="F5" s="60" t="s">
        <v>21</v>
      </c>
      <c r="G5" s="61" t="s">
        <v>639</v>
      </c>
      <c r="H5" s="66" t="s">
        <v>640</v>
      </c>
      <c r="I5" s="62">
        <v>256000</v>
      </c>
      <c r="J5" s="64">
        <v>256000</v>
      </c>
      <c r="K5" s="62">
        <f t="shared" si="0"/>
        <v>0</v>
      </c>
      <c r="L5" s="49" t="str">
        <f t="shared" si="1"/>
        <v>OK</v>
      </c>
      <c r="M5" s="63">
        <v>41019</v>
      </c>
      <c r="N5" s="63">
        <v>43300</v>
      </c>
      <c r="O5" s="63"/>
      <c r="P5" s="63">
        <v>45758</v>
      </c>
      <c r="Q5" s="48" t="s">
        <v>150</v>
      </c>
    </row>
    <row r="6" spans="1:17" ht="14.25" customHeight="1" x14ac:dyDescent="0.25">
      <c r="A6" s="60" t="s">
        <v>19</v>
      </c>
      <c r="B6" s="67" t="s">
        <v>112</v>
      </c>
      <c r="C6" s="60" t="s">
        <v>31</v>
      </c>
      <c r="D6" s="67" t="s">
        <v>113</v>
      </c>
      <c r="E6" s="60" t="s">
        <v>60</v>
      </c>
      <c r="F6" s="60" t="s">
        <v>21</v>
      </c>
      <c r="G6" s="61" t="s">
        <v>528</v>
      </c>
      <c r="H6" s="66" t="s">
        <v>529</v>
      </c>
      <c r="I6" s="62">
        <v>411000</v>
      </c>
      <c r="J6" s="64">
        <v>411000</v>
      </c>
      <c r="K6" s="62">
        <f t="shared" si="0"/>
        <v>0</v>
      </c>
      <c r="L6" s="49" t="str">
        <f t="shared" si="1"/>
        <v>OK</v>
      </c>
      <c r="M6" s="63">
        <v>40913</v>
      </c>
      <c r="N6" s="63">
        <v>42571</v>
      </c>
      <c r="O6" s="63"/>
      <c r="P6" s="63">
        <v>45793</v>
      </c>
      <c r="Q6" s="48" t="s">
        <v>73</v>
      </c>
    </row>
    <row r="7" spans="1:17" ht="14.25" customHeight="1" x14ac:dyDescent="0.25">
      <c r="A7" s="60" t="s">
        <v>19</v>
      </c>
      <c r="B7" s="67" t="s">
        <v>112</v>
      </c>
      <c r="C7" s="60" t="s">
        <v>31</v>
      </c>
      <c r="D7" s="67" t="s">
        <v>113</v>
      </c>
      <c r="E7" s="60" t="s">
        <v>60</v>
      </c>
      <c r="F7" s="60" t="s">
        <v>21</v>
      </c>
      <c r="G7" s="61" t="s">
        <v>594</v>
      </c>
      <c r="H7" s="66" t="s">
        <v>595</v>
      </c>
      <c r="I7" s="62">
        <v>324000</v>
      </c>
      <c r="J7" s="64">
        <v>324000</v>
      </c>
      <c r="K7" s="62">
        <f t="shared" si="0"/>
        <v>0</v>
      </c>
      <c r="L7" s="49" t="str">
        <f t="shared" si="1"/>
        <v>OK</v>
      </c>
      <c r="M7" s="63">
        <v>41834</v>
      </c>
      <c r="N7" s="63"/>
      <c r="O7" s="63"/>
      <c r="P7" s="63">
        <v>45737</v>
      </c>
      <c r="Q7" s="48" t="s">
        <v>102</v>
      </c>
    </row>
    <row r="8" spans="1:17" ht="14.25" customHeight="1" x14ac:dyDescent="0.25">
      <c r="A8" s="60" t="s">
        <v>19</v>
      </c>
      <c r="B8" s="67" t="s">
        <v>112</v>
      </c>
      <c r="C8" s="60" t="s">
        <v>31</v>
      </c>
      <c r="D8" s="67" t="s">
        <v>113</v>
      </c>
      <c r="E8" s="60" t="s">
        <v>60</v>
      </c>
      <c r="F8" s="60" t="s">
        <v>21</v>
      </c>
      <c r="G8" s="61" t="s">
        <v>643</v>
      </c>
      <c r="H8" s="66" t="s">
        <v>644</v>
      </c>
      <c r="I8" s="62">
        <v>184000</v>
      </c>
      <c r="J8" s="64">
        <v>184000</v>
      </c>
      <c r="K8" s="62">
        <f t="shared" si="0"/>
        <v>0</v>
      </c>
      <c r="L8" s="49" t="str">
        <f t="shared" si="1"/>
        <v>OK</v>
      </c>
      <c r="M8" s="63">
        <v>40913</v>
      </c>
      <c r="N8" s="63"/>
      <c r="O8" s="63"/>
      <c r="P8" s="63">
        <v>45730</v>
      </c>
      <c r="Q8" s="48" t="s">
        <v>150</v>
      </c>
    </row>
    <row r="9" spans="1:17" ht="14.25" customHeight="1" x14ac:dyDescent="0.25">
      <c r="A9" s="60" t="s">
        <v>19</v>
      </c>
      <c r="B9" s="67" t="s">
        <v>112</v>
      </c>
      <c r="C9" s="60" t="s">
        <v>31</v>
      </c>
      <c r="D9" s="67" t="s">
        <v>113</v>
      </c>
      <c r="E9" s="60" t="s">
        <v>60</v>
      </c>
      <c r="F9" s="60" t="s">
        <v>21</v>
      </c>
      <c r="G9" s="61" t="s">
        <v>114</v>
      </c>
      <c r="H9" s="66" t="s">
        <v>115</v>
      </c>
      <c r="I9" s="62">
        <v>500000</v>
      </c>
      <c r="J9" s="64">
        <v>500000</v>
      </c>
      <c r="K9" s="62">
        <f t="shared" si="0"/>
        <v>0</v>
      </c>
      <c r="L9" s="49" t="str">
        <f t="shared" si="1"/>
        <v>OK</v>
      </c>
      <c r="M9" s="63">
        <v>41834</v>
      </c>
      <c r="N9" s="63">
        <v>44267</v>
      </c>
      <c r="O9" s="63">
        <v>45897</v>
      </c>
      <c r="P9" s="63">
        <v>45896</v>
      </c>
      <c r="Q9" s="48" t="s">
        <v>116</v>
      </c>
    </row>
    <row r="10" spans="1:17" ht="14.25" customHeight="1" x14ac:dyDescent="0.25">
      <c r="A10" s="60" t="s">
        <v>19</v>
      </c>
      <c r="B10" s="67" t="s">
        <v>112</v>
      </c>
      <c r="C10" s="60" t="s">
        <v>31</v>
      </c>
      <c r="D10" s="67" t="s">
        <v>113</v>
      </c>
      <c r="E10" s="60" t="s">
        <v>60</v>
      </c>
      <c r="F10" s="60" t="s">
        <v>21</v>
      </c>
      <c r="G10" s="61" t="s">
        <v>618</v>
      </c>
      <c r="H10" s="66" t="s">
        <v>619</v>
      </c>
      <c r="I10" s="62">
        <v>734000</v>
      </c>
      <c r="J10" s="64">
        <v>734000</v>
      </c>
      <c r="K10" s="62">
        <f t="shared" si="0"/>
        <v>0</v>
      </c>
      <c r="L10" s="49" t="str">
        <f t="shared" si="1"/>
        <v>OK</v>
      </c>
      <c r="M10" s="63">
        <v>41834</v>
      </c>
      <c r="N10" s="63"/>
      <c r="O10" s="63"/>
      <c r="P10" s="63">
        <v>45775</v>
      </c>
      <c r="Q10" s="48" t="s">
        <v>85</v>
      </c>
    </row>
    <row r="11" spans="1:17" ht="14.25" customHeight="1" x14ac:dyDescent="0.25">
      <c r="A11" s="60" t="s">
        <v>19</v>
      </c>
      <c r="B11" s="67" t="s">
        <v>112</v>
      </c>
      <c r="C11" s="60" t="s">
        <v>31</v>
      </c>
      <c r="D11" s="67" t="s">
        <v>113</v>
      </c>
      <c r="E11" s="60" t="s">
        <v>60</v>
      </c>
      <c r="F11" s="60" t="s">
        <v>21</v>
      </c>
      <c r="G11" s="61" t="s">
        <v>560</v>
      </c>
      <c r="H11" s="66" t="s">
        <v>561</v>
      </c>
      <c r="I11" s="62">
        <v>16820.7</v>
      </c>
      <c r="J11" s="64">
        <v>16821</v>
      </c>
      <c r="K11" s="62">
        <f t="shared" si="0"/>
        <v>-0.2999999999992724</v>
      </c>
      <c r="L11" s="49" t="str">
        <f t="shared" si="1"/>
        <v>OK</v>
      </c>
      <c r="M11" s="63">
        <v>45736</v>
      </c>
      <c r="N11" s="63"/>
      <c r="O11" s="63"/>
      <c r="P11" s="63"/>
      <c r="Q11" s="48" t="s">
        <v>111</v>
      </c>
    </row>
    <row r="12" spans="1:17" ht="14.25" customHeight="1" x14ac:dyDescent="0.25">
      <c r="A12" s="60" t="s">
        <v>19</v>
      </c>
      <c r="B12" s="67" t="s">
        <v>81</v>
      </c>
      <c r="C12" s="60" t="s">
        <v>31</v>
      </c>
      <c r="D12" s="67" t="s">
        <v>66</v>
      </c>
      <c r="E12" s="60" t="s">
        <v>60</v>
      </c>
      <c r="F12" s="60" t="s">
        <v>21</v>
      </c>
      <c r="G12" s="61" t="s">
        <v>559</v>
      </c>
      <c r="H12" s="66"/>
      <c r="I12" s="62">
        <v>70824</v>
      </c>
      <c r="J12" s="64"/>
      <c r="K12" s="62">
        <f t="shared" si="0"/>
        <v>70824</v>
      </c>
      <c r="L12" s="49" t="str">
        <f t="shared" si="1"/>
        <v>Not Obligated</v>
      </c>
      <c r="M12" s="63"/>
      <c r="N12" s="63"/>
      <c r="O12" s="63"/>
      <c r="P12" s="63"/>
    </row>
    <row r="13" spans="1:17" ht="14.25" customHeight="1" x14ac:dyDescent="0.25">
      <c r="A13" s="60" t="s">
        <v>19</v>
      </c>
      <c r="B13" s="67" t="s">
        <v>81</v>
      </c>
      <c r="C13" s="60" t="s">
        <v>31</v>
      </c>
      <c r="D13" s="67" t="s">
        <v>66</v>
      </c>
      <c r="E13" s="60" t="s">
        <v>60</v>
      </c>
      <c r="F13" s="60" t="s">
        <v>21</v>
      </c>
      <c r="G13" s="61" t="s">
        <v>500</v>
      </c>
      <c r="H13" s="66"/>
      <c r="I13" s="62">
        <v>88530</v>
      </c>
      <c r="J13" s="64"/>
      <c r="K13" s="62">
        <f t="shared" si="0"/>
        <v>88530</v>
      </c>
      <c r="L13" s="49" t="str">
        <f t="shared" si="1"/>
        <v>Not Obligated</v>
      </c>
      <c r="M13" s="63"/>
      <c r="N13" s="63"/>
      <c r="O13" s="63"/>
      <c r="P13" s="63"/>
    </row>
    <row r="14" spans="1:17" ht="14.25" customHeight="1" x14ac:dyDescent="0.25">
      <c r="A14" s="60" t="s">
        <v>19</v>
      </c>
      <c r="B14" s="67" t="s">
        <v>81</v>
      </c>
      <c r="C14" s="60" t="s">
        <v>31</v>
      </c>
      <c r="D14" s="67" t="s">
        <v>66</v>
      </c>
      <c r="E14" s="60" t="s">
        <v>60</v>
      </c>
      <c r="F14" s="60" t="s">
        <v>21</v>
      </c>
      <c r="G14" s="61" t="s">
        <v>574</v>
      </c>
      <c r="H14" s="66"/>
      <c r="I14" s="62">
        <v>54888.6</v>
      </c>
      <c r="J14" s="64"/>
      <c r="K14" s="62">
        <f t="shared" si="0"/>
        <v>54888.6</v>
      </c>
      <c r="L14" s="49" t="str">
        <f t="shared" si="1"/>
        <v>Not Obligated</v>
      </c>
      <c r="M14" s="63"/>
      <c r="N14" s="63"/>
      <c r="O14" s="63"/>
      <c r="P14" s="63"/>
    </row>
    <row r="15" spans="1:17" ht="14.25" customHeight="1" x14ac:dyDescent="0.25">
      <c r="A15" s="60" t="s">
        <v>19</v>
      </c>
      <c r="B15" s="67" t="s">
        <v>81</v>
      </c>
      <c r="C15" s="60" t="s">
        <v>31</v>
      </c>
      <c r="D15" s="67" t="s">
        <v>66</v>
      </c>
      <c r="E15" s="60" t="s">
        <v>60</v>
      </c>
      <c r="F15" s="60" t="s">
        <v>21</v>
      </c>
      <c r="G15" s="61" t="s">
        <v>633</v>
      </c>
      <c r="H15" s="66"/>
      <c r="I15" s="62">
        <v>80562.3</v>
      </c>
      <c r="J15" s="64"/>
      <c r="K15" s="62">
        <f t="shared" si="0"/>
        <v>80562.3</v>
      </c>
      <c r="L15" s="49" t="str">
        <f t="shared" si="1"/>
        <v>Not Obligated</v>
      </c>
      <c r="M15" s="63"/>
      <c r="N15" s="63"/>
      <c r="O15" s="63"/>
      <c r="P15" s="63"/>
    </row>
    <row r="16" spans="1:17" ht="14.25" customHeight="1" x14ac:dyDescent="0.25">
      <c r="A16" s="60" t="s">
        <v>19</v>
      </c>
      <c r="B16" s="67" t="s">
        <v>81</v>
      </c>
      <c r="C16" s="60" t="s">
        <v>31</v>
      </c>
      <c r="D16" s="67" t="s">
        <v>66</v>
      </c>
      <c r="E16" s="60" t="s">
        <v>60</v>
      </c>
      <c r="F16" s="60" t="s">
        <v>21</v>
      </c>
      <c r="G16" s="61" t="s">
        <v>573</v>
      </c>
      <c r="H16" s="66"/>
      <c r="I16" s="62">
        <v>54888.6</v>
      </c>
      <c r="J16" s="64"/>
      <c r="K16" s="62">
        <f t="shared" si="0"/>
        <v>54888.6</v>
      </c>
      <c r="L16" s="49" t="str">
        <f t="shared" si="1"/>
        <v>Not Obligated</v>
      </c>
      <c r="M16" s="63"/>
      <c r="N16" s="63"/>
      <c r="O16" s="63"/>
      <c r="P16" s="63"/>
    </row>
    <row r="17" spans="1:17" ht="14.25" customHeight="1" x14ac:dyDescent="0.25">
      <c r="A17" s="60" t="s">
        <v>19</v>
      </c>
      <c r="B17" s="67" t="s">
        <v>81</v>
      </c>
      <c r="C17" s="60" t="s">
        <v>31</v>
      </c>
      <c r="D17" s="67" t="s">
        <v>66</v>
      </c>
      <c r="E17" s="60" t="s">
        <v>60</v>
      </c>
      <c r="F17" s="60" t="s">
        <v>21</v>
      </c>
      <c r="G17" s="61" t="s">
        <v>501</v>
      </c>
      <c r="H17" s="66"/>
      <c r="I17" s="62">
        <v>91185.9</v>
      </c>
      <c r="J17" s="64"/>
      <c r="K17" s="62">
        <f t="shared" si="0"/>
        <v>91185.9</v>
      </c>
      <c r="L17" s="49" t="str">
        <f t="shared" si="1"/>
        <v>Not Obligated</v>
      </c>
      <c r="M17" s="63"/>
      <c r="N17" s="63"/>
      <c r="O17" s="63"/>
      <c r="P17" s="63"/>
    </row>
    <row r="18" spans="1:17" ht="14.25" customHeight="1" x14ac:dyDescent="0.25">
      <c r="A18" s="60" t="s">
        <v>19</v>
      </c>
      <c r="B18" s="67" t="s">
        <v>81</v>
      </c>
      <c r="C18" s="60" t="s">
        <v>31</v>
      </c>
      <c r="D18" s="67" t="s">
        <v>66</v>
      </c>
      <c r="E18" s="60" t="s">
        <v>60</v>
      </c>
      <c r="F18" s="60" t="s">
        <v>21</v>
      </c>
      <c r="G18" s="61" t="s">
        <v>620</v>
      </c>
      <c r="H18" s="66"/>
      <c r="I18" s="62">
        <v>100038.9</v>
      </c>
      <c r="J18" s="64"/>
      <c r="K18" s="62">
        <f t="shared" si="0"/>
        <v>100038.9</v>
      </c>
      <c r="L18" s="49" t="str">
        <f t="shared" si="1"/>
        <v>Not Obligated</v>
      </c>
      <c r="M18" s="63"/>
      <c r="N18" s="63"/>
      <c r="O18" s="63"/>
      <c r="P18" s="63"/>
    </row>
    <row r="19" spans="1:17" ht="14.25" customHeight="1" x14ac:dyDescent="0.25">
      <c r="A19" s="60" t="s">
        <v>19</v>
      </c>
      <c r="B19" s="67" t="s">
        <v>81</v>
      </c>
      <c r="C19" s="60" t="s">
        <v>31</v>
      </c>
      <c r="D19" s="67" t="s">
        <v>82</v>
      </c>
      <c r="E19" s="60" t="s">
        <v>60</v>
      </c>
      <c r="F19" s="60" t="s">
        <v>21</v>
      </c>
      <c r="G19" s="61" t="s">
        <v>592</v>
      </c>
      <c r="H19" s="66" t="s">
        <v>593</v>
      </c>
      <c r="I19" s="62">
        <v>407000</v>
      </c>
      <c r="J19" s="64">
        <v>407000</v>
      </c>
      <c r="K19" s="62">
        <f t="shared" si="0"/>
        <v>0</v>
      </c>
      <c r="L19" s="49" t="str">
        <f t="shared" si="1"/>
        <v>OK</v>
      </c>
      <c r="M19" s="63">
        <v>42571</v>
      </c>
      <c r="N19" s="63">
        <v>45506</v>
      </c>
      <c r="O19" s="63"/>
      <c r="P19" s="63">
        <v>45751</v>
      </c>
      <c r="Q19" s="48" t="s">
        <v>73</v>
      </c>
    </row>
    <row r="20" spans="1:17" ht="14.25" customHeight="1" x14ac:dyDescent="0.25">
      <c r="A20" s="60" t="s">
        <v>19</v>
      </c>
      <c r="B20" s="67" t="s">
        <v>81</v>
      </c>
      <c r="C20" s="60" t="s">
        <v>31</v>
      </c>
      <c r="D20" s="67" t="s">
        <v>82</v>
      </c>
      <c r="E20" s="60" t="s">
        <v>21</v>
      </c>
      <c r="F20" s="60" t="s">
        <v>21</v>
      </c>
      <c r="G20" s="61" t="s">
        <v>221</v>
      </c>
      <c r="H20" s="66" t="s">
        <v>222</v>
      </c>
      <c r="I20" s="62">
        <v>132795</v>
      </c>
      <c r="J20" s="64">
        <v>132794</v>
      </c>
      <c r="K20" s="62">
        <f t="shared" si="0"/>
        <v>1</v>
      </c>
      <c r="L20" s="49" t="str">
        <f t="shared" si="1"/>
        <v>OK</v>
      </c>
      <c r="M20" s="63">
        <v>40629</v>
      </c>
      <c r="N20" s="63">
        <v>42577</v>
      </c>
      <c r="O20" s="63">
        <v>45810</v>
      </c>
      <c r="P20" s="63">
        <v>45847</v>
      </c>
      <c r="Q20" s="48" t="s">
        <v>73</v>
      </c>
    </row>
    <row r="21" spans="1:17" ht="14.25" customHeight="1" x14ac:dyDescent="0.25">
      <c r="A21" s="60" t="s">
        <v>19</v>
      </c>
      <c r="B21" s="67" t="s">
        <v>81</v>
      </c>
      <c r="C21" s="60" t="s">
        <v>31</v>
      </c>
      <c r="D21" s="67" t="s">
        <v>82</v>
      </c>
      <c r="E21" s="60" t="s">
        <v>60</v>
      </c>
      <c r="F21" s="60" t="s">
        <v>21</v>
      </c>
      <c r="G21" s="61" t="s">
        <v>613</v>
      </c>
      <c r="H21" s="66" t="s">
        <v>614</v>
      </c>
      <c r="I21" s="62">
        <v>175000</v>
      </c>
      <c r="J21" s="64">
        <v>175000</v>
      </c>
      <c r="K21" s="62">
        <f t="shared" si="0"/>
        <v>0</v>
      </c>
      <c r="L21" s="49" t="str">
        <f t="shared" si="1"/>
        <v>OK</v>
      </c>
      <c r="M21" s="63">
        <v>41668</v>
      </c>
      <c r="N21" s="63">
        <v>45532</v>
      </c>
      <c r="O21" s="63"/>
      <c r="P21" s="63">
        <v>45779</v>
      </c>
      <c r="Q21" s="48" t="s">
        <v>615</v>
      </c>
    </row>
    <row r="22" spans="1:17" ht="14.25" customHeight="1" x14ac:dyDescent="0.25">
      <c r="A22" s="60" t="s">
        <v>19</v>
      </c>
      <c r="B22" s="67" t="s">
        <v>81</v>
      </c>
      <c r="C22" s="60" t="s">
        <v>31</v>
      </c>
      <c r="D22" s="67" t="s">
        <v>82</v>
      </c>
      <c r="E22" s="60" t="s">
        <v>60</v>
      </c>
      <c r="F22" s="60" t="s">
        <v>21</v>
      </c>
      <c r="G22" s="61" t="s">
        <v>611</v>
      </c>
      <c r="H22" s="66" t="s">
        <v>612</v>
      </c>
      <c r="I22" s="62">
        <v>190500</v>
      </c>
      <c r="J22" s="64">
        <v>190500</v>
      </c>
      <c r="K22" s="62">
        <f t="shared" si="0"/>
        <v>0</v>
      </c>
      <c r="L22" s="49" t="str">
        <f t="shared" si="1"/>
        <v>OK</v>
      </c>
      <c r="M22" s="63">
        <v>42377</v>
      </c>
      <c r="N22" s="63"/>
      <c r="O22" s="63"/>
      <c r="P22" s="63">
        <v>45639</v>
      </c>
      <c r="Q22" s="48" t="s">
        <v>306</v>
      </c>
    </row>
    <row r="23" spans="1:17" ht="14.25" customHeight="1" x14ac:dyDescent="0.25">
      <c r="A23" s="60" t="s">
        <v>19</v>
      </c>
      <c r="B23" s="67" t="s">
        <v>81</v>
      </c>
      <c r="C23" s="60" t="s">
        <v>31</v>
      </c>
      <c r="D23" s="67" t="s">
        <v>82</v>
      </c>
      <c r="E23" s="60" t="s">
        <v>60</v>
      </c>
      <c r="F23" s="60" t="s">
        <v>21</v>
      </c>
      <c r="G23" s="61" t="s">
        <v>83</v>
      </c>
      <c r="H23" s="66" t="s">
        <v>84</v>
      </c>
      <c r="I23" s="62">
        <v>6772250</v>
      </c>
      <c r="J23" s="64">
        <v>6772250</v>
      </c>
      <c r="K23" s="62">
        <f t="shared" si="0"/>
        <v>0</v>
      </c>
      <c r="L23" s="49" t="str">
        <f t="shared" si="1"/>
        <v>OK</v>
      </c>
      <c r="M23" s="63">
        <v>42138</v>
      </c>
      <c r="N23" s="63">
        <v>44741</v>
      </c>
      <c r="O23" s="63">
        <v>45736</v>
      </c>
      <c r="P23" s="63">
        <v>45791</v>
      </c>
      <c r="Q23" s="48" t="s">
        <v>85</v>
      </c>
    </row>
    <row r="24" spans="1:17" ht="14.25" customHeight="1" x14ac:dyDescent="0.25">
      <c r="A24" s="60" t="s">
        <v>19</v>
      </c>
      <c r="B24" s="67" t="s">
        <v>81</v>
      </c>
      <c r="C24" s="60" t="s">
        <v>31</v>
      </c>
      <c r="D24" s="67" t="s">
        <v>523</v>
      </c>
      <c r="E24" s="60" t="s">
        <v>21</v>
      </c>
      <c r="F24" s="60" t="s">
        <v>21</v>
      </c>
      <c r="G24" s="61" t="s">
        <v>524</v>
      </c>
      <c r="H24" s="66" t="s">
        <v>525</v>
      </c>
      <c r="I24" s="62">
        <v>690400</v>
      </c>
      <c r="J24" s="64">
        <v>690400</v>
      </c>
      <c r="K24" s="62">
        <f t="shared" si="0"/>
        <v>0</v>
      </c>
      <c r="L24" s="49" t="str">
        <f t="shared" si="1"/>
        <v>OK</v>
      </c>
      <c r="M24" s="63">
        <v>45860</v>
      </c>
      <c r="N24" s="63"/>
      <c r="O24" s="63"/>
      <c r="P24" s="63"/>
      <c r="Q24" s="48" t="s">
        <v>102</v>
      </c>
    </row>
    <row r="25" spans="1:17" ht="14.25" customHeight="1" x14ac:dyDescent="0.25">
      <c r="A25" s="60" t="s">
        <v>32</v>
      </c>
      <c r="B25" s="67" t="s">
        <v>506</v>
      </c>
      <c r="C25" s="60" t="s">
        <v>31</v>
      </c>
      <c r="D25" s="67" t="s">
        <v>507</v>
      </c>
      <c r="E25" s="60" t="s">
        <v>60</v>
      </c>
      <c r="F25" s="60" t="s">
        <v>21</v>
      </c>
      <c r="G25" s="61" t="s">
        <v>519</v>
      </c>
      <c r="H25" s="66" t="s">
        <v>520</v>
      </c>
      <c r="I25" s="62">
        <v>123942</v>
      </c>
      <c r="J25" s="64"/>
      <c r="K25" s="62">
        <f t="shared" si="0"/>
        <v>123942</v>
      </c>
      <c r="L25" s="49" t="str">
        <f t="shared" si="1"/>
        <v>Not Obligated</v>
      </c>
      <c r="M25" s="63"/>
      <c r="N25" s="63"/>
      <c r="O25" s="63"/>
      <c r="P25" s="63"/>
    </row>
    <row r="26" spans="1:17" ht="14.25" customHeight="1" x14ac:dyDescent="0.25">
      <c r="A26" s="60" t="s">
        <v>32</v>
      </c>
      <c r="B26" s="67" t="s">
        <v>506</v>
      </c>
      <c r="C26" s="60" t="s">
        <v>31</v>
      </c>
      <c r="D26" s="67" t="s">
        <v>507</v>
      </c>
      <c r="E26" s="60" t="s">
        <v>60</v>
      </c>
      <c r="F26" s="60" t="s">
        <v>21</v>
      </c>
      <c r="G26" s="61" t="s">
        <v>508</v>
      </c>
      <c r="H26" s="66" t="s">
        <v>509</v>
      </c>
      <c r="I26" s="62">
        <v>123942</v>
      </c>
      <c r="J26" s="64"/>
      <c r="K26" s="62">
        <f t="shared" si="0"/>
        <v>123942</v>
      </c>
      <c r="L26" s="49" t="str">
        <f t="shared" si="1"/>
        <v>Not Obligated</v>
      </c>
      <c r="M26" s="63"/>
      <c r="N26" s="63"/>
      <c r="O26" s="63"/>
      <c r="P26" s="63"/>
      <c r="Q26" s="48" t="s">
        <v>510</v>
      </c>
    </row>
    <row r="27" spans="1:17" ht="14.25" customHeight="1" x14ac:dyDescent="0.25">
      <c r="A27" s="60" t="s">
        <v>32</v>
      </c>
      <c r="B27" s="67" t="s">
        <v>279</v>
      </c>
      <c r="C27" s="60" t="s">
        <v>33</v>
      </c>
      <c r="D27" s="67" t="s">
        <v>66</v>
      </c>
      <c r="E27" s="60" t="s">
        <v>60</v>
      </c>
      <c r="F27" s="60" t="s">
        <v>21</v>
      </c>
      <c r="G27" s="61" t="s">
        <v>665</v>
      </c>
      <c r="H27" s="66"/>
      <c r="I27" s="62">
        <v>175289.4</v>
      </c>
      <c r="J27" s="64"/>
      <c r="K27" s="62">
        <f t="shared" si="0"/>
        <v>175289.4</v>
      </c>
      <c r="L27" s="49" t="str">
        <f t="shared" si="1"/>
        <v>Not Obligated</v>
      </c>
      <c r="M27" s="63"/>
      <c r="N27" s="63"/>
      <c r="O27" s="63"/>
      <c r="P27" s="63"/>
    </row>
    <row r="28" spans="1:17" ht="14.25" customHeight="1" x14ac:dyDescent="0.25">
      <c r="A28" s="60" t="s">
        <v>32</v>
      </c>
      <c r="B28" s="67" t="s">
        <v>279</v>
      </c>
      <c r="C28" s="60" t="s">
        <v>33</v>
      </c>
      <c r="D28" s="67" t="s">
        <v>280</v>
      </c>
      <c r="E28" s="60" t="s">
        <v>21</v>
      </c>
      <c r="F28" s="60" t="s">
        <v>21</v>
      </c>
      <c r="G28" s="61" t="s">
        <v>281</v>
      </c>
      <c r="H28" s="66" t="s">
        <v>282</v>
      </c>
      <c r="I28" s="62">
        <v>267360.59999999998</v>
      </c>
      <c r="J28" s="64">
        <v>267360</v>
      </c>
      <c r="K28" s="62">
        <f t="shared" si="0"/>
        <v>0.59999999997671694</v>
      </c>
      <c r="L28" s="49" t="str">
        <f t="shared" si="1"/>
        <v>OK</v>
      </c>
      <c r="M28" s="63">
        <v>40648</v>
      </c>
      <c r="N28" s="63">
        <v>44370</v>
      </c>
      <c r="O28" s="63">
        <v>45295</v>
      </c>
      <c r="P28" s="63">
        <v>45791</v>
      </c>
      <c r="Q28" s="48" t="s">
        <v>73</v>
      </c>
    </row>
    <row r="29" spans="1:17" ht="14.25" customHeight="1" x14ac:dyDescent="0.25">
      <c r="A29" s="60" t="s">
        <v>32</v>
      </c>
      <c r="B29" s="67" t="s">
        <v>279</v>
      </c>
      <c r="C29" s="60" t="s">
        <v>33</v>
      </c>
      <c r="D29" s="67" t="s">
        <v>280</v>
      </c>
      <c r="E29" s="60" t="s">
        <v>21</v>
      </c>
      <c r="F29" s="60" t="s">
        <v>21</v>
      </c>
      <c r="G29" s="61" t="s">
        <v>655</v>
      </c>
      <c r="H29" s="66" t="s">
        <v>656</v>
      </c>
      <c r="I29" s="62">
        <v>110662.5</v>
      </c>
      <c r="J29" s="64">
        <v>110662</v>
      </c>
      <c r="K29" s="62">
        <f t="shared" si="0"/>
        <v>0.5</v>
      </c>
      <c r="L29" s="49" t="str">
        <f t="shared" si="1"/>
        <v>OK</v>
      </c>
      <c r="M29" s="63">
        <v>40648</v>
      </c>
      <c r="N29" s="63">
        <v>44369</v>
      </c>
      <c r="O29" s="63"/>
      <c r="P29" s="63">
        <v>45862</v>
      </c>
      <c r="Q29" s="48" t="s">
        <v>73</v>
      </c>
    </row>
    <row r="30" spans="1:17" ht="14.25" customHeight="1" x14ac:dyDescent="0.25">
      <c r="A30" s="60" t="s">
        <v>32</v>
      </c>
      <c r="B30" s="67" t="s">
        <v>279</v>
      </c>
      <c r="C30" s="60" t="s">
        <v>33</v>
      </c>
      <c r="D30" s="67" t="s">
        <v>280</v>
      </c>
      <c r="E30" s="60" t="s">
        <v>21</v>
      </c>
      <c r="F30" s="60" t="s">
        <v>21</v>
      </c>
      <c r="G30" s="61" t="s">
        <v>491</v>
      </c>
      <c r="H30" s="66" t="s">
        <v>492</v>
      </c>
      <c r="I30" s="62">
        <v>162949.20329999999</v>
      </c>
      <c r="J30" s="64">
        <v>162949</v>
      </c>
      <c r="K30" s="62">
        <f t="shared" si="0"/>
        <v>0.20329999999376014</v>
      </c>
      <c r="L30" s="49" t="str">
        <f t="shared" si="1"/>
        <v>OK</v>
      </c>
      <c r="M30" s="63">
        <v>40648</v>
      </c>
      <c r="N30" s="63">
        <v>44718</v>
      </c>
      <c r="O30" s="63"/>
      <c r="P30" s="63">
        <v>45849</v>
      </c>
      <c r="Q30" s="48" t="s">
        <v>435</v>
      </c>
    </row>
    <row r="31" spans="1:17" ht="14.25" customHeight="1" x14ac:dyDescent="0.25">
      <c r="A31" s="60" t="s">
        <v>32</v>
      </c>
      <c r="B31" s="67" t="s">
        <v>279</v>
      </c>
      <c r="C31" s="60" t="s">
        <v>33</v>
      </c>
      <c r="D31" s="67" t="s">
        <v>280</v>
      </c>
      <c r="E31" s="60" t="s">
        <v>21</v>
      </c>
      <c r="F31" s="60" t="s">
        <v>21</v>
      </c>
      <c r="G31" s="61" t="s">
        <v>659</v>
      </c>
      <c r="H31" s="66" t="s">
        <v>660</v>
      </c>
      <c r="I31" s="62">
        <v>296575.5</v>
      </c>
      <c r="J31" s="64">
        <v>296575</v>
      </c>
      <c r="K31" s="62">
        <f t="shared" si="0"/>
        <v>0.5</v>
      </c>
      <c r="L31" s="49" t="str">
        <f t="shared" si="1"/>
        <v>OK</v>
      </c>
      <c r="M31" s="63">
        <v>40851</v>
      </c>
      <c r="N31" s="63"/>
      <c r="O31" s="63"/>
      <c r="P31" s="63">
        <v>45693</v>
      </c>
      <c r="Q31" s="48" t="s">
        <v>135</v>
      </c>
    </row>
    <row r="32" spans="1:17" ht="14.25" customHeight="1" x14ac:dyDescent="0.25">
      <c r="A32" s="60" t="s">
        <v>32</v>
      </c>
      <c r="B32" s="67" t="s">
        <v>279</v>
      </c>
      <c r="C32" s="60" t="s">
        <v>33</v>
      </c>
      <c r="D32" s="67" t="s">
        <v>457</v>
      </c>
      <c r="E32" s="60" t="s">
        <v>21</v>
      </c>
      <c r="F32" s="60" t="s">
        <v>21</v>
      </c>
      <c r="G32" s="61" t="s">
        <v>641</v>
      </c>
      <c r="H32" s="66" t="s">
        <v>642</v>
      </c>
      <c r="I32" s="62">
        <v>21600</v>
      </c>
      <c r="J32" s="64">
        <v>21600</v>
      </c>
      <c r="K32" s="62">
        <f t="shared" si="0"/>
        <v>0</v>
      </c>
      <c r="L32" s="49" t="str">
        <f t="shared" si="1"/>
        <v>OK</v>
      </c>
      <c r="M32" s="63">
        <v>45687</v>
      </c>
      <c r="N32" s="63"/>
      <c r="O32" s="63"/>
      <c r="P32" s="63">
        <v>45882</v>
      </c>
      <c r="Q32" s="48" t="s">
        <v>135</v>
      </c>
    </row>
    <row r="33" spans="1:17" ht="14.25" customHeight="1" x14ac:dyDescent="0.25">
      <c r="A33" s="60" t="s">
        <v>32</v>
      </c>
      <c r="B33" s="67" t="s">
        <v>279</v>
      </c>
      <c r="C33" s="60" t="s">
        <v>33</v>
      </c>
      <c r="D33" s="67" t="s">
        <v>457</v>
      </c>
      <c r="E33" s="60" t="s">
        <v>60</v>
      </c>
      <c r="F33" s="60" t="s">
        <v>21</v>
      </c>
      <c r="G33" s="61" t="s">
        <v>624</v>
      </c>
      <c r="H33" s="66" t="s">
        <v>625</v>
      </c>
      <c r="I33" s="62">
        <v>212472</v>
      </c>
      <c r="J33" s="64">
        <v>212472</v>
      </c>
      <c r="K33" s="62">
        <f t="shared" si="0"/>
        <v>0</v>
      </c>
      <c r="L33" s="49" t="str">
        <f t="shared" si="1"/>
        <v>OK</v>
      </c>
      <c r="M33" s="63">
        <v>45720</v>
      </c>
      <c r="N33" s="63"/>
      <c r="O33" s="63"/>
      <c r="P33" s="63">
        <v>45884</v>
      </c>
      <c r="Q33" s="48" t="s">
        <v>111</v>
      </c>
    </row>
    <row r="34" spans="1:17" ht="14.25" customHeight="1" x14ac:dyDescent="0.25">
      <c r="A34" s="60" t="s">
        <v>32</v>
      </c>
      <c r="B34" s="67" t="s">
        <v>279</v>
      </c>
      <c r="C34" s="60" t="s">
        <v>33</v>
      </c>
      <c r="D34" s="67" t="s">
        <v>457</v>
      </c>
      <c r="E34" s="60" t="s">
        <v>21</v>
      </c>
      <c r="F34" s="60" t="s">
        <v>21</v>
      </c>
      <c r="G34" s="61" t="s">
        <v>458</v>
      </c>
      <c r="H34" s="66" t="s">
        <v>459</v>
      </c>
      <c r="I34" s="62">
        <v>79568.800000000003</v>
      </c>
      <c r="J34" s="64">
        <v>79569</v>
      </c>
      <c r="K34" s="62">
        <f t="shared" si="0"/>
        <v>-0.19999999999708962</v>
      </c>
      <c r="L34" s="49" t="str">
        <f t="shared" si="1"/>
        <v>OK</v>
      </c>
      <c r="M34" s="63">
        <v>45687</v>
      </c>
      <c r="N34" s="63"/>
      <c r="O34" s="63"/>
      <c r="P34" s="63">
        <v>45882</v>
      </c>
      <c r="Q34" s="48" t="s">
        <v>135</v>
      </c>
    </row>
    <row r="35" spans="1:17" ht="14.25" customHeight="1" x14ac:dyDescent="0.25">
      <c r="A35" s="60" t="s">
        <v>32</v>
      </c>
      <c r="B35" s="67" t="s">
        <v>473</v>
      </c>
      <c r="C35" s="60" t="s">
        <v>31</v>
      </c>
      <c r="D35" s="67" t="s">
        <v>474</v>
      </c>
      <c r="E35" s="60" t="s">
        <v>60</v>
      </c>
      <c r="F35" s="60" t="s">
        <v>21</v>
      </c>
      <c r="G35" s="61" t="s">
        <v>475</v>
      </c>
      <c r="H35" s="66" t="s">
        <v>476</v>
      </c>
      <c r="I35" s="62">
        <v>44500</v>
      </c>
      <c r="J35" s="64">
        <v>44500</v>
      </c>
      <c r="K35" s="62">
        <f t="shared" si="0"/>
        <v>0</v>
      </c>
      <c r="L35" s="49" t="str">
        <f t="shared" si="1"/>
        <v>OK</v>
      </c>
      <c r="M35" s="63">
        <v>43084</v>
      </c>
      <c r="N35" s="63">
        <v>45258</v>
      </c>
      <c r="O35" s="63"/>
      <c r="P35" s="63">
        <v>45784</v>
      </c>
      <c r="Q35" s="48" t="s">
        <v>116</v>
      </c>
    </row>
    <row r="36" spans="1:17" ht="14.25" customHeight="1" x14ac:dyDescent="0.25">
      <c r="A36" s="60" t="s">
        <v>32</v>
      </c>
      <c r="B36" s="67" t="s">
        <v>155</v>
      </c>
      <c r="C36" s="60" t="s">
        <v>31</v>
      </c>
      <c r="D36" s="67" t="s">
        <v>156</v>
      </c>
      <c r="E36" s="60" t="s">
        <v>21</v>
      </c>
      <c r="F36" s="60" t="s">
        <v>21</v>
      </c>
      <c r="G36" s="61" t="s">
        <v>587</v>
      </c>
      <c r="H36" s="66" t="s">
        <v>588</v>
      </c>
      <c r="I36" s="62">
        <v>280631.94410000002</v>
      </c>
      <c r="J36" s="64">
        <v>280632</v>
      </c>
      <c r="K36" s="62">
        <f t="shared" si="0"/>
        <v>-5.5899999977555126E-2</v>
      </c>
      <c r="L36" s="49" t="str">
        <f t="shared" si="1"/>
        <v>OK</v>
      </c>
      <c r="M36" s="63">
        <v>36951</v>
      </c>
      <c r="N36" s="63">
        <v>39227</v>
      </c>
      <c r="O36" s="63"/>
      <c r="P36" s="63">
        <v>45866</v>
      </c>
      <c r="Q36" s="48" t="s">
        <v>111</v>
      </c>
    </row>
    <row r="37" spans="1:17" ht="14.25" customHeight="1" x14ac:dyDescent="0.25">
      <c r="A37" s="60" t="s">
        <v>32</v>
      </c>
      <c r="B37" s="67" t="s">
        <v>155</v>
      </c>
      <c r="C37" s="60" t="s">
        <v>31</v>
      </c>
      <c r="D37" s="67" t="s">
        <v>156</v>
      </c>
      <c r="E37" s="60" t="s">
        <v>60</v>
      </c>
      <c r="F37" s="60" t="s">
        <v>21</v>
      </c>
      <c r="G37" s="61" t="s">
        <v>157</v>
      </c>
      <c r="H37" s="66" t="s">
        <v>158</v>
      </c>
      <c r="I37" s="62">
        <v>896000</v>
      </c>
      <c r="J37" s="64">
        <v>0</v>
      </c>
      <c r="K37" s="62">
        <f t="shared" si="0"/>
        <v>896000</v>
      </c>
      <c r="L37" s="49" t="str">
        <f t="shared" si="1"/>
        <v>Not Obligated</v>
      </c>
      <c r="M37" s="63">
        <v>36264</v>
      </c>
      <c r="N37" s="63">
        <v>42151</v>
      </c>
      <c r="O37" s="63">
        <v>44748</v>
      </c>
      <c r="P37" s="63">
        <v>45902</v>
      </c>
    </row>
    <row r="38" spans="1:17" ht="14.25" customHeight="1" x14ac:dyDescent="0.25">
      <c r="A38" s="60" t="s">
        <v>32</v>
      </c>
      <c r="B38" s="67" t="s">
        <v>155</v>
      </c>
      <c r="C38" s="60" t="s">
        <v>31</v>
      </c>
      <c r="D38" s="67" t="s">
        <v>156</v>
      </c>
      <c r="E38" s="60" t="s">
        <v>21</v>
      </c>
      <c r="F38" s="60" t="s">
        <v>21</v>
      </c>
      <c r="G38" s="61" t="s">
        <v>443</v>
      </c>
      <c r="H38" s="66" t="s">
        <v>444</v>
      </c>
      <c r="I38" s="62">
        <v>170862.9</v>
      </c>
      <c r="J38" s="64">
        <v>170863</v>
      </c>
      <c r="K38" s="62">
        <f t="shared" si="0"/>
        <v>-0.10000000000582077</v>
      </c>
      <c r="L38" s="49" t="str">
        <f t="shared" si="1"/>
        <v>OK</v>
      </c>
      <c r="M38" s="63">
        <v>45720</v>
      </c>
      <c r="N38" s="63"/>
      <c r="O38" s="63"/>
      <c r="P38" s="63"/>
      <c r="Q38" s="48" t="s">
        <v>111</v>
      </c>
    </row>
    <row r="39" spans="1:17" ht="14.25" customHeight="1" x14ac:dyDescent="0.25">
      <c r="A39" s="60" t="s">
        <v>32</v>
      </c>
      <c r="B39" s="67" t="s">
        <v>535</v>
      </c>
      <c r="C39" s="60" t="s">
        <v>31</v>
      </c>
      <c r="D39" s="67" t="s">
        <v>536</v>
      </c>
      <c r="E39" s="60" t="s">
        <v>21</v>
      </c>
      <c r="F39" s="60" t="s">
        <v>21</v>
      </c>
      <c r="G39" s="61" t="s">
        <v>539</v>
      </c>
      <c r="H39" s="66" t="s">
        <v>540</v>
      </c>
      <c r="I39" s="62">
        <v>357776.8</v>
      </c>
      <c r="J39" s="64">
        <v>357777</v>
      </c>
      <c r="K39" s="62">
        <f t="shared" si="0"/>
        <v>-0.20000000001164153</v>
      </c>
      <c r="L39" s="49" t="str">
        <f t="shared" si="1"/>
        <v>OK</v>
      </c>
      <c r="M39" s="63">
        <v>45722</v>
      </c>
      <c r="N39" s="63"/>
      <c r="O39" s="63"/>
      <c r="P39" s="63"/>
      <c r="Q39" s="48" t="s">
        <v>111</v>
      </c>
    </row>
    <row r="40" spans="1:17" ht="14.25" customHeight="1" x14ac:dyDescent="0.25">
      <c r="A40" s="60" t="s">
        <v>32</v>
      </c>
      <c r="B40" s="67" t="s">
        <v>535</v>
      </c>
      <c r="C40" s="60" t="s">
        <v>31</v>
      </c>
      <c r="D40" s="67" t="s">
        <v>536</v>
      </c>
      <c r="E40" s="60" t="s">
        <v>60</v>
      </c>
      <c r="F40" s="60" t="s">
        <v>21</v>
      </c>
      <c r="G40" s="61" t="s">
        <v>666</v>
      </c>
      <c r="H40" s="66" t="s">
        <v>667</v>
      </c>
      <c r="I40" s="62">
        <v>110662.5</v>
      </c>
      <c r="J40" s="64">
        <v>110662</v>
      </c>
      <c r="K40" s="62">
        <f t="shared" si="0"/>
        <v>0.5</v>
      </c>
      <c r="L40" s="49" t="str">
        <f t="shared" si="1"/>
        <v>OK</v>
      </c>
      <c r="M40" s="63">
        <v>45727</v>
      </c>
      <c r="N40" s="63"/>
      <c r="O40" s="63"/>
      <c r="P40" s="63"/>
      <c r="Q40" s="48" t="s">
        <v>111</v>
      </c>
    </row>
    <row r="41" spans="1:17" ht="14.25" customHeight="1" x14ac:dyDescent="0.25">
      <c r="A41" s="60" t="s">
        <v>32</v>
      </c>
      <c r="B41" s="67" t="s">
        <v>535</v>
      </c>
      <c r="C41" s="60" t="s">
        <v>31</v>
      </c>
      <c r="D41" s="67" t="s">
        <v>536</v>
      </c>
      <c r="E41" s="60" t="s">
        <v>60</v>
      </c>
      <c r="F41" s="60" t="s">
        <v>21</v>
      </c>
      <c r="G41" s="61" t="s">
        <v>537</v>
      </c>
      <c r="H41" s="66" t="s">
        <v>538</v>
      </c>
      <c r="I41" s="62">
        <v>354120</v>
      </c>
      <c r="J41" s="64">
        <v>354120</v>
      </c>
      <c r="K41" s="62">
        <f t="shared" si="0"/>
        <v>0</v>
      </c>
      <c r="L41" s="49" t="str">
        <f t="shared" si="1"/>
        <v>OK</v>
      </c>
      <c r="M41" s="63">
        <v>45722</v>
      </c>
      <c r="N41" s="63"/>
      <c r="O41" s="63"/>
      <c r="P41" s="63"/>
      <c r="Q41" s="48" t="s">
        <v>111</v>
      </c>
    </row>
    <row r="42" spans="1:17" ht="14.25" customHeight="1" x14ac:dyDescent="0.25">
      <c r="A42" s="60" t="s">
        <v>32</v>
      </c>
      <c r="B42" s="67" t="s">
        <v>535</v>
      </c>
      <c r="C42" s="60" t="s">
        <v>31</v>
      </c>
      <c r="D42" s="67" t="s">
        <v>536</v>
      </c>
      <c r="E42" s="60" t="s">
        <v>60</v>
      </c>
      <c r="F42" s="60" t="s">
        <v>21</v>
      </c>
      <c r="G42" s="61" t="s">
        <v>571</v>
      </c>
      <c r="H42" s="66" t="s">
        <v>572</v>
      </c>
      <c r="I42" s="62">
        <v>354120</v>
      </c>
      <c r="J42" s="64">
        <v>354120</v>
      </c>
      <c r="K42" s="62">
        <f t="shared" si="0"/>
        <v>0</v>
      </c>
      <c r="L42" s="49" t="str">
        <f t="shared" si="1"/>
        <v>OK</v>
      </c>
      <c r="M42" s="63">
        <v>45720</v>
      </c>
      <c r="N42" s="63"/>
      <c r="O42" s="63"/>
      <c r="P42" s="63"/>
      <c r="Q42" s="48" t="s">
        <v>111</v>
      </c>
    </row>
    <row r="43" spans="1:17" ht="14.25" customHeight="1" x14ac:dyDescent="0.25">
      <c r="A43" s="60" t="s">
        <v>34</v>
      </c>
      <c r="B43" s="67" t="s">
        <v>90</v>
      </c>
      <c r="C43" s="60" t="s">
        <v>61</v>
      </c>
      <c r="D43" s="67" t="s">
        <v>91</v>
      </c>
      <c r="E43" s="60" t="s">
        <v>21</v>
      </c>
      <c r="F43" s="60" t="s">
        <v>21</v>
      </c>
      <c r="G43" s="61" t="s">
        <v>545</v>
      </c>
      <c r="H43" s="66" t="s">
        <v>546</v>
      </c>
      <c r="I43" s="62">
        <v>880000</v>
      </c>
      <c r="J43" s="64">
        <v>880000</v>
      </c>
      <c r="K43" s="62">
        <f t="shared" si="0"/>
        <v>0</v>
      </c>
      <c r="L43" s="49" t="str">
        <f t="shared" si="1"/>
        <v>OK</v>
      </c>
      <c r="M43" s="63">
        <v>45804</v>
      </c>
      <c r="N43" s="63"/>
      <c r="O43" s="63"/>
      <c r="P43" s="63"/>
      <c r="Q43" s="48" t="s">
        <v>150</v>
      </c>
    </row>
    <row r="44" spans="1:17" ht="14.25" customHeight="1" x14ac:dyDescent="0.25">
      <c r="A44" s="60" t="s">
        <v>34</v>
      </c>
      <c r="B44" s="67" t="s">
        <v>90</v>
      </c>
      <c r="C44" s="60" t="s">
        <v>61</v>
      </c>
      <c r="D44" s="67" t="s">
        <v>91</v>
      </c>
      <c r="E44" s="60" t="s">
        <v>21</v>
      </c>
      <c r="F44" s="60" t="s">
        <v>21</v>
      </c>
      <c r="G44" s="61" t="s">
        <v>92</v>
      </c>
      <c r="H44" s="66" t="s">
        <v>93</v>
      </c>
      <c r="I44" s="62">
        <v>5589120.2249999996</v>
      </c>
      <c r="J44" s="64">
        <v>5589118</v>
      </c>
      <c r="K44" s="62">
        <f t="shared" si="0"/>
        <v>2.224999999627471</v>
      </c>
      <c r="L44" s="49" t="str">
        <f t="shared" si="1"/>
        <v>OK</v>
      </c>
      <c r="M44" s="63">
        <v>41841</v>
      </c>
      <c r="N44" s="63">
        <v>43894</v>
      </c>
      <c r="O44" s="63">
        <v>45104</v>
      </c>
      <c r="P44" s="63">
        <v>45847</v>
      </c>
      <c r="Q44" s="48" t="s">
        <v>85</v>
      </c>
    </row>
    <row r="45" spans="1:17" ht="14.25" customHeight="1" x14ac:dyDescent="0.25">
      <c r="A45" s="60" t="s">
        <v>34</v>
      </c>
      <c r="B45" s="67" t="s">
        <v>90</v>
      </c>
      <c r="C45" s="60" t="s">
        <v>61</v>
      </c>
      <c r="D45" s="67" t="s">
        <v>91</v>
      </c>
      <c r="E45" s="60" t="s">
        <v>60</v>
      </c>
      <c r="F45" s="60" t="s">
        <v>21</v>
      </c>
      <c r="G45" s="61" t="s">
        <v>555</v>
      </c>
      <c r="H45" s="66" t="s">
        <v>556</v>
      </c>
      <c r="I45" s="62">
        <v>112433.1</v>
      </c>
      <c r="J45" s="64">
        <v>112433</v>
      </c>
      <c r="K45" s="62">
        <f t="shared" si="0"/>
        <v>0.10000000000582077</v>
      </c>
      <c r="L45" s="49" t="str">
        <f t="shared" si="1"/>
        <v>OK</v>
      </c>
      <c r="M45" s="63">
        <v>45862</v>
      </c>
      <c r="N45" s="63"/>
      <c r="O45" s="63"/>
      <c r="P45" s="63"/>
      <c r="Q45" s="48" t="s">
        <v>102</v>
      </c>
    </row>
    <row r="46" spans="1:17" ht="14.25" customHeight="1" x14ac:dyDescent="0.25">
      <c r="A46" s="60" t="s">
        <v>34</v>
      </c>
      <c r="B46" s="67" t="s">
        <v>90</v>
      </c>
      <c r="C46" s="60" t="s">
        <v>61</v>
      </c>
      <c r="D46" s="67" t="s">
        <v>182</v>
      </c>
      <c r="E46" s="60" t="s">
        <v>60</v>
      </c>
      <c r="F46" s="60" t="s">
        <v>21</v>
      </c>
      <c r="G46" s="61" t="s">
        <v>183</v>
      </c>
      <c r="H46" s="66" t="s">
        <v>184</v>
      </c>
      <c r="I46" s="62">
        <v>3295000</v>
      </c>
      <c r="J46" s="64">
        <v>3294997</v>
      </c>
      <c r="K46" s="62">
        <f t="shared" si="0"/>
        <v>3</v>
      </c>
      <c r="L46" s="49" t="str">
        <f t="shared" si="1"/>
        <v>OK</v>
      </c>
      <c r="M46" s="63">
        <v>42873</v>
      </c>
      <c r="N46" s="63">
        <v>44629</v>
      </c>
      <c r="O46" s="63">
        <v>45719</v>
      </c>
      <c r="P46" s="63">
        <v>45884</v>
      </c>
      <c r="Q46" s="48" t="s">
        <v>111</v>
      </c>
    </row>
    <row r="47" spans="1:17" ht="14.25" customHeight="1" x14ac:dyDescent="0.25">
      <c r="A47" s="60" t="s">
        <v>34</v>
      </c>
      <c r="B47" s="67" t="s">
        <v>90</v>
      </c>
      <c r="C47" s="60" t="s">
        <v>61</v>
      </c>
      <c r="D47" s="67" t="s">
        <v>670</v>
      </c>
      <c r="E47" s="60" t="s">
        <v>21</v>
      </c>
      <c r="F47" s="60" t="s">
        <v>21</v>
      </c>
      <c r="G47" s="61" t="s">
        <v>671</v>
      </c>
      <c r="H47" s="66" t="s">
        <v>672</v>
      </c>
      <c r="I47" s="62">
        <v>1400000</v>
      </c>
      <c r="J47" s="64">
        <v>1400000</v>
      </c>
      <c r="K47" s="62">
        <f t="shared" si="0"/>
        <v>0</v>
      </c>
      <c r="L47" s="49" t="str">
        <f t="shared" si="1"/>
        <v>OK</v>
      </c>
      <c r="M47" s="63">
        <v>45887</v>
      </c>
      <c r="N47" s="63"/>
      <c r="O47" s="63"/>
      <c r="P47" s="63"/>
      <c r="Q47" s="48" t="s">
        <v>116</v>
      </c>
    </row>
    <row r="48" spans="1:17" ht="14.25" customHeight="1" x14ac:dyDescent="0.25">
      <c r="A48" s="60" t="s">
        <v>34</v>
      </c>
      <c r="B48" s="67" t="s">
        <v>259</v>
      </c>
      <c r="C48" s="60" t="s">
        <v>35</v>
      </c>
      <c r="D48" s="67" t="s">
        <v>260</v>
      </c>
      <c r="E48" s="60" t="s">
        <v>21</v>
      </c>
      <c r="F48" s="60" t="s">
        <v>21</v>
      </c>
      <c r="G48" s="61" t="s">
        <v>661</v>
      </c>
      <c r="H48" s="66" t="s">
        <v>662</v>
      </c>
      <c r="I48" s="62">
        <v>179715.9</v>
      </c>
      <c r="J48" s="64">
        <v>0</v>
      </c>
      <c r="K48" s="62">
        <f t="shared" si="0"/>
        <v>179715.9</v>
      </c>
      <c r="L48" s="49" t="str">
        <f t="shared" si="1"/>
        <v>Not Obligated</v>
      </c>
      <c r="M48" s="63">
        <v>39414</v>
      </c>
      <c r="N48" s="63"/>
      <c r="O48" s="63"/>
      <c r="P48" s="63">
        <v>45702</v>
      </c>
      <c r="Q48" s="48" t="s">
        <v>402</v>
      </c>
    </row>
    <row r="49" spans="1:17" ht="14.25" customHeight="1" x14ac:dyDescent="0.25">
      <c r="A49" s="60" t="s">
        <v>34</v>
      </c>
      <c r="B49" s="67" t="s">
        <v>259</v>
      </c>
      <c r="C49" s="60" t="s">
        <v>35</v>
      </c>
      <c r="D49" s="67" t="s">
        <v>260</v>
      </c>
      <c r="E49" s="60" t="s">
        <v>21</v>
      </c>
      <c r="F49" s="60" t="s">
        <v>21</v>
      </c>
      <c r="G49" s="61" t="s">
        <v>261</v>
      </c>
      <c r="H49" s="66" t="s">
        <v>262</v>
      </c>
      <c r="I49" s="62">
        <v>1432415.4</v>
      </c>
      <c r="J49" s="64">
        <v>1432416</v>
      </c>
      <c r="K49" s="62">
        <f t="shared" si="0"/>
        <v>-0.60000000009313226</v>
      </c>
      <c r="L49" s="49" t="str">
        <f t="shared" si="1"/>
        <v>OK</v>
      </c>
      <c r="M49" s="63">
        <v>40402</v>
      </c>
      <c r="N49" s="63">
        <v>43873</v>
      </c>
      <c r="O49" s="63">
        <v>45488</v>
      </c>
      <c r="P49" s="63">
        <v>45841</v>
      </c>
      <c r="Q49" s="48" t="s">
        <v>116</v>
      </c>
    </row>
    <row r="50" spans="1:17" ht="14.25" customHeight="1" x14ac:dyDescent="0.25">
      <c r="A50" s="60" t="s">
        <v>34</v>
      </c>
      <c r="B50" s="67" t="s">
        <v>259</v>
      </c>
      <c r="C50" s="60" t="s">
        <v>35</v>
      </c>
      <c r="D50" s="67" t="s">
        <v>260</v>
      </c>
      <c r="E50" s="60" t="s">
        <v>60</v>
      </c>
      <c r="F50" s="60" t="s">
        <v>21</v>
      </c>
      <c r="G50" s="61" t="s">
        <v>299</v>
      </c>
      <c r="H50" s="66" t="s">
        <v>300</v>
      </c>
      <c r="I50" s="62">
        <v>191000</v>
      </c>
      <c r="J50" s="64">
        <v>191000</v>
      </c>
      <c r="K50" s="62">
        <f t="shared" si="0"/>
        <v>0</v>
      </c>
      <c r="L50" s="49" t="str">
        <f t="shared" si="1"/>
        <v>OK</v>
      </c>
      <c r="M50" s="63">
        <v>40659</v>
      </c>
      <c r="N50" s="63">
        <v>43126</v>
      </c>
      <c r="O50" s="63">
        <v>44440</v>
      </c>
      <c r="P50" s="63">
        <v>45847</v>
      </c>
      <c r="Q50" s="48" t="s">
        <v>78</v>
      </c>
    </row>
    <row r="51" spans="1:17" ht="14.25" customHeight="1" x14ac:dyDescent="0.25">
      <c r="A51" s="60" t="s">
        <v>34</v>
      </c>
      <c r="B51" s="67" t="s">
        <v>259</v>
      </c>
      <c r="C51" s="60" t="s">
        <v>35</v>
      </c>
      <c r="D51" s="67" t="s">
        <v>260</v>
      </c>
      <c r="E51" s="60" t="s">
        <v>60</v>
      </c>
      <c r="F51" s="60" t="s">
        <v>21</v>
      </c>
      <c r="G51" s="61" t="s">
        <v>496</v>
      </c>
      <c r="H51" s="66"/>
      <c r="I51" s="62">
        <v>407238</v>
      </c>
      <c r="J51" s="64"/>
      <c r="K51" s="62">
        <f t="shared" si="0"/>
        <v>407238</v>
      </c>
      <c r="L51" s="49" t="str">
        <f t="shared" si="1"/>
        <v>Not Obligated</v>
      </c>
      <c r="M51" s="63"/>
      <c r="N51" s="63"/>
      <c r="O51" s="63"/>
      <c r="P51" s="63"/>
    </row>
    <row r="52" spans="1:17" ht="14.25" customHeight="1" x14ac:dyDescent="0.25">
      <c r="A52" s="60" t="s">
        <v>34</v>
      </c>
      <c r="B52" s="67" t="s">
        <v>259</v>
      </c>
      <c r="C52" s="60" t="s">
        <v>35</v>
      </c>
      <c r="D52" s="67" t="s">
        <v>493</v>
      </c>
      <c r="E52" s="60" t="s">
        <v>21</v>
      </c>
      <c r="F52" s="60" t="s">
        <v>21</v>
      </c>
      <c r="G52" s="61" t="s">
        <v>494</v>
      </c>
      <c r="H52" s="66" t="s">
        <v>495</v>
      </c>
      <c r="I52" s="62">
        <v>8154055.6500000004</v>
      </c>
      <c r="J52" s="64">
        <v>1161514</v>
      </c>
      <c r="K52" s="62">
        <f t="shared" si="0"/>
        <v>6992541.6500000004</v>
      </c>
      <c r="L52" s="49" t="str">
        <f t="shared" si="1"/>
        <v>Not Obligated</v>
      </c>
      <c r="M52" s="63">
        <v>41401</v>
      </c>
      <c r="N52" s="63">
        <v>44978</v>
      </c>
      <c r="O52" s="63"/>
      <c r="P52" s="63">
        <v>45877</v>
      </c>
      <c r="Q52" s="48" t="s">
        <v>435</v>
      </c>
    </row>
    <row r="53" spans="1:17" ht="14.25" customHeight="1" x14ac:dyDescent="0.25">
      <c r="A53" s="60" t="s">
        <v>34</v>
      </c>
      <c r="B53" s="67" t="s">
        <v>146</v>
      </c>
      <c r="C53" s="60" t="s">
        <v>31</v>
      </c>
      <c r="D53" s="67" t="s">
        <v>147</v>
      </c>
      <c r="E53" s="60" t="s">
        <v>60</v>
      </c>
      <c r="F53" s="60" t="s">
        <v>21</v>
      </c>
      <c r="G53" s="61" t="s">
        <v>400</v>
      </c>
      <c r="H53" s="66" t="s">
        <v>401</v>
      </c>
      <c r="I53" s="62">
        <v>3024000</v>
      </c>
      <c r="J53" s="64">
        <v>0</v>
      </c>
      <c r="K53" s="62">
        <f t="shared" si="0"/>
        <v>3024000</v>
      </c>
      <c r="L53" s="49" t="str">
        <f t="shared" si="1"/>
        <v>Not Obligated</v>
      </c>
      <c r="M53" s="63">
        <v>40745</v>
      </c>
      <c r="N53" s="63"/>
      <c r="O53" s="63"/>
      <c r="P53" s="63">
        <v>45744</v>
      </c>
      <c r="Q53" s="48" t="s">
        <v>402</v>
      </c>
    </row>
    <row r="54" spans="1:17" ht="14.25" customHeight="1" x14ac:dyDescent="0.25">
      <c r="A54" s="60" t="s">
        <v>34</v>
      </c>
      <c r="B54" s="67" t="s">
        <v>146</v>
      </c>
      <c r="C54" s="60" t="s">
        <v>31</v>
      </c>
      <c r="D54" s="67" t="s">
        <v>147</v>
      </c>
      <c r="E54" s="60" t="s">
        <v>60</v>
      </c>
      <c r="F54" s="60" t="s">
        <v>21</v>
      </c>
      <c r="G54" s="61" t="s">
        <v>403</v>
      </c>
      <c r="H54" s="66" t="s">
        <v>404</v>
      </c>
      <c r="I54" s="62">
        <v>3500000</v>
      </c>
      <c r="J54" s="64">
        <v>0</v>
      </c>
      <c r="K54" s="62">
        <f t="shared" si="0"/>
        <v>3500000</v>
      </c>
      <c r="L54" s="49" t="str">
        <f t="shared" si="1"/>
        <v>Not Obligated</v>
      </c>
      <c r="M54" s="63">
        <v>40745</v>
      </c>
      <c r="N54" s="63">
        <v>42989</v>
      </c>
      <c r="O54" s="63"/>
      <c r="P54" s="63">
        <v>45042</v>
      </c>
    </row>
    <row r="55" spans="1:17" ht="14.25" customHeight="1" x14ac:dyDescent="0.25">
      <c r="A55" s="60" t="s">
        <v>34</v>
      </c>
      <c r="B55" s="67" t="s">
        <v>146</v>
      </c>
      <c r="C55" s="60" t="s">
        <v>31</v>
      </c>
      <c r="D55" s="67" t="s">
        <v>147</v>
      </c>
      <c r="E55" s="60" t="s">
        <v>60</v>
      </c>
      <c r="F55" s="60" t="s">
        <v>21</v>
      </c>
      <c r="G55" s="61" t="s">
        <v>219</v>
      </c>
      <c r="H55" s="66" t="s">
        <v>220</v>
      </c>
      <c r="I55" s="62">
        <v>826000</v>
      </c>
      <c r="J55" s="64">
        <v>826000</v>
      </c>
      <c r="K55" s="62">
        <f t="shared" si="0"/>
        <v>0</v>
      </c>
      <c r="L55" s="49" t="str">
        <f t="shared" si="1"/>
        <v>OK</v>
      </c>
      <c r="M55" s="63">
        <v>40759</v>
      </c>
      <c r="N55" s="63">
        <v>42950</v>
      </c>
      <c r="O55" s="63">
        <v>45138</v>
      </c>
      <c r="P55" s="63">
        <v>45884</v>
      </c>
      <c r="Q55" s="48" t="s">
        <v>150</v>
      </c>
    </row>
    <row r="56" spans="1:17" ht="14.25" customHeight="1" x14ac:dyDescent="0.25">
      <c r="A56" s="60" t="s">
        <v>34</v>
      </c>
      <c r="B56" s="67" t="s">
        <v>146</v>
      </c>
      <c r="C56" s="60" t="s">
        <v>31</v>
      </c>
      <c r="D56" s="67" t="s">
        <v>147</v>
      </c>
      <c r="E56" s="60" t="s">
        <v>60</v>
      </c>
      <c r="F56" s="60" t="s">
        <v>21</v>
      </c>
      <c r="G56" s="61" t="s">
        <v>233</v>
      </c>
      <c r="H56" s="66" t="s">
        <v>234</v>
      </c>
      <c r="I56" s="62">
        <v>404500</v>
      </c>
      <c r="J56" s="64">
        <v>404500</v>
      </c>
      <c r="K56" s="62">
        <f t="shared" si="0"/>
        <v>0</v>
      </c>
      <c r="L56" s="49" t="str">
        <f t="shared" si="1"/>
        <v>OK</v>
      </c>
      <c r="M56" s="63">
        <v>40743</v>
      </c>
      <c r="N56" s="63">
        <v>42949</v>
      </c>
      <c r="O56" s="63">
        <v>45135</v>
      </c>
      <c r="P56" s="63">
        <v>45882</v>
      </c>
      <c r="Q56" s="48" t="s">
        <v>73</v>
      </c>
    </row>
    <row r="57" spans="1:17" ht="14.25" customHeight="1" x14ac:dyDescent="0.25">
      <c r="A57" s="60" t="s">
        <v>34</v>
      </c>
      <c r="B57" s="67" t="s">
        <v>146</v>
      </c>
      <c r="C57" s="60" t="s">
        <v>31</v>
      </c>
      <c r="D57" s="67" t="s">
        <v>147</v>
      </c>
      <c r="E57" s="60" t="s">
        <v>60</v>
      </c>
      <c r="F57" s="60" t="s">
        <v>21</v>
      </c>
      <c r="G57" s="61" t="s">
        <v>227</v>
      </c>
      <c r="H57" s="66" t="s">
        <v>228</v>
      </c>
      <c r="I57" s="62">
        <v>226750</v>
      </c>
      <c r="J57" s="64">
        <v>226750</v>
      </c>
      <c r="K57" s="62">
        <f t="shared" si="0"/>
        <v>0</v>
      </c>
      <c r="L57" s="49" t="str">
        <f t="shared" si="1"/>
        <v>OK</v>
      </c>
      <c r="M57" s="63">
        <v>40743</v>
      </c>
      <c r="N57" s="63">
        <v>42950</v>
      </c>
      <c r="O57" s="63">
        <v>45138</v>
      </c>
      <c r="P57" s="63">
        <v>45889</v>
      </c>
      <c r="Q57" s="48" t="s">
        <v>150</v>
      </c>
    </row>
    <row r="58" spans="1:17" ht="14.25" customHeight="1" x14ac:dyDescent="0.25">
      <c r="A58" s="60" t="s">
        <v>34</v>
      </c>
      <c r="B58" s="67" t="s">
        <v>146</v>
      </c>
      <c r="C58" s="60" t="s">
        <v>31</v>
      </c>
      <c r="D58" s="67" t="s">
        <v>147</v>
      </c>
      <c r="E58" s="60" t="s">
        <v>60</v>
      </c>
      <c r="F58" s="60" t="s">
        <v>21</v>
      </c>
      <c r="G58" s="61" t="s">
        <v>148</v>
      </c>
      <c r="H58" s="66" t="s">
        <v>149</v>
      </c>
      <c r="I58" s="62">
        <v>621250</v>
      </c>
      <c r="J58" s="64">
        <v>621250</v>
      </c>
      <c r="K58" s="62">
        <f t="shared" si="0"/>
        <v>0</v>
      </c>
      <c r="L58" s="49" t="str">
        <f t="shared" si="1"/>
        <v>OK</v>
      </c>
      <c r="M58" s="63">
        <v>40743</v>
      </c>
      <c r="N58" s="63">
        <v>42950</v>
      </c>
      <c r="O58" s="63">
        <v>45148</v>
      </c>
      <c r="P58" s="63">
        <v>45889</v>
      </c>
      <c r="Q58" s="48" t="s">
        <v>150</v>
      </c>
    </row>
    <row r="59" spans="1:17" ht="14.25" customHeight="1" x14ac:dyDescent="0.25">
      <c r="A59" s="60" t="s">
        <v>34</v>
      </c>
      <c r="B59" s="67" t="s">
        <v>169</v>
      </c>
      <c r="C59" s="60" t="s">
        <v>31</v>
      </c>
      <c r="D59" s="67" t="s">
        <v>170</v>
      </c>
      <c r="E59" s="60" t="s">
        <v>60</v>
      </c>
      <c r="F59" s="60" t="s">
        <v>21</v>
      </c>
      <c r="G59" s="61" t="s">
        <v>225</v>
      </c>
      <c r="H59" s="66" t="s">
        <v>226</v>
      </c>
      <c r="I59" s="62">
        <v>2565760</v>
      </c>
      <c r="J59" s="64">
        <v>2565760</v>
      </c>
      <c r="K59" s="62">
        <f t="shared" si="0"/>
        <v>0</v>
      </c>
      <c r="L59" s="49" t="str">
        <f t="shared" si="1"/>
        <v>OK</v>
      </c>
      <c r="M59" s="63">
        <v>42494</v>
      </c>
      <c r="N59" s="63">
        <v>43812</v>
      </c>
      <c r="O59" s="63">
        <v>45362</v>
      </c>
      <c r="P59" s="63">
        <v>45882</v>
      </c>
      <c r="Q59" s="48" t="s">
        <v>73</v>
      </c>
    </row>
    <row r="60" spans="1:17" ht="14.25" customHeight="1" x14ac:dyDescent="0.25">
      <c r="A60" s="60" t="s">
        <v>34</v>
      </c>
      <c r="B60" s="67" t="s">
        <v>169</v>
      </c>
      <c r="C60" s="60" t="s">
        <v>31</v>
      </c>
      <c r="D60" s="67" t="s">
        <v>170</v>
      </c>
      <c r="E60" s="60" t="s">
        <v>60</v>
      </c>
      <c r="F60" s="60" t="s">
        <v>21</v>
      </c>
      <c r="G60" s="61" t="s">
        <v>317</v>
      </c>
      <c r="H60" s="66" t="s">
        <v>318</v>
      </c>
      <c r="I60" s="62">
        <v>12042</v>
      </c>
      <c r="J60" s="64"/>
      <c r="K60" s="62">
        <f t="shared" si="0"/>
        <v>12042</v>
      </c>
      <c r="L60" s="49" t="str">
        <f t="shared" si="1"/>
        <v>Not Obligated</v>
      </c>
      <c r="M60" s="63"/>
      <c r="N60" s="63"/>
      <c r="O60" s="63"/>
      <c r="P60" s="63"/>
      <c r="Q60" s="48" t="s">
        <v>306</v>
      </c>
    </row>
    <row r="61" spans="1:17" ht="14.25" customHeight="1" x14ac:dyDescent="0.25">
      <c r="A61" s="60" t="s">
        <v>34</v>
      </c>
      <c r="B61" s="67" t="s">
        <v>169</v>
      </c>
      <c r="C61" s="60" t="s">
        <v>31</v>
      </c>
      <c r="D61" s="67" t="s">
        <v>170</v>
      </c>
      <c r="E61" s="60" t="s">
        <v>60</v>
      </c>
      <c r="F61" s="60" t="s">
        <v>21</v>
      </c>
      <c r="G61" s="61" t="s">
        <v>504</v>
      </c>
      <c r="H61" s="66" t="s">
        <v>505</v>
      </c>
      <c r="I61" s="62">
        <v>309855</v>
      </c>
      <c r="J61" s="64">
        <v>309855</v>
      </c>
      <c r="K61" s="62">
        <f t="shared" si="0"/>
        <v>0</v>
      </c>
      <c r="L61" s="49" t="str">
        <f t="shared" si="1"/>
        <v>OK</v>
      </c>
      <c r="M61" s="63">
        <v>45755</v>
      </c>
      <c r="N61" s="63"/>
      <c r="O61" s="63"/>
      <c r="P61" s="63"/>
      <c r="Q61" s="48" t="s">
        <v>78</v>
      </c>
    </row>
    <row r="62" spans="1:17" ht="14.25" customHeight="1" x14ac:dyDescent="0.25">
      <c r="A62" s="60" t="s">
        <v>34</v>
      </c>
      <c r="B62" s="67" t="s">
        <v>169</v>
      </c>
      <c r="C62" s="60" t="s">
        <v>31</v>
      </c>
      <c r="D62" s="67" t="s">
        <v>170</v>
      </c>
      <c r="E62" s="60" t="s">
        <v>60</v>
      </c>
      <c r="F62" s="60" t="s">
        <v>21</v>
      </c>
      <c r="G62" s="61" t="s">
        <v>173</v>
      </c>
      <c r="H62" s="66" t="s">
        <v>174</v>
      </c>
      <c r="I62" s="62">
        <v>8147000</v>
      </c>
      <c r="J62" s="64">
        <v>8147000</v>
      </c>
      <c r="K62" s="62">
        <f t="shared" si="0"/>
        <v>0</v>
      </c>
      <c r="L62" s="49" t="str">
        <f t="shared" si="1"/>
        <v>OK</v>
      </c>
      <c r="M62" s="63">
        <v>41738</v>
      </c>
      <c r="N62" s="63">
        <v>44608</v>
      </c>
      <c r="O62" s="63">
        <v>45330</v>
      </c>
      <c r="P62" s="63">
        <v>45882</v>
      </c>
      <c r="Q62" s="48" t="s">
        <v>111</v>
      </c>
    </row>
    <row r="63" spans="1:17" ht="14.25" customHeight="1" x14ac:dyDescent="0.25">
      <c r="A63" s="60" t="s">
        <v>34</v>
      </c>
      <c r="B63" s="67" t="s">
        <v>169</v>
      </c>
      <c r="C63" s="60" t="s">
        <v>31</v>
      </c>
      <c r="D63" s="67" t="s">
        <v>170</v>
      </c>
      <c r="E63" s="60" t="s">
        <v>60</v>
      </c>
      <c r="F63" s="60" t="s">
        <v>21</v>
      </c>
      <c r="G63" s="61" t="s">
        <v>171</v>
      </c>
      <c r="H63" s="66" t="s">
        <v>172</v>
      </c>
      <c r="I63" s="62">
        <v>7921000</v>
      </c>
      <c r="J63" s="64">
        <v>7921000</v>
      </c>
      <c r="K63" s="62">
        <f t="shared" si="0"/>
        <v>0</v>
      </c>
      <c r="L63" s="49" t="str">
        <f t="shared" si="1"/>
        <v>OK</v>
      </c>
      <c r="M63" s="63">
        <v>42418</v>
      </c>
      <c r="N63" s="63">
        <v>43815</v>
      </c>
      <c r="O63" s="63">
        <v>45363</v>
      </c>
      <c r="P63" s="63">
        <v>45877</v>
      </c>
      <c r="Q63" s="48" t="s">
        <v>73</v>
      </c>
    </row>
    <row r="64" spans="1:17" ht="14.25" customHeight="1" x14ac:dyDescent="0.25">
      <c r="A64" s="60" t="s">
        <v>34</v>
      </c>
      <c r="B64" s="67" t="s">
        <v>340</v>
      </c>
      <c r="C64" s="60" t="s">
        <v>35</v>
      </c>
      <c r="D64" s="67" t="s">
        <v>575</v>
      </c>
      <c r="E64" s="60" t="s">
        <v>21</v>
      </c>
      <c r="F64" s="60" t="s">
        <v>21</v>
      </c>
      <c r="G64" s="61" t="s">
        <v>576</v>
      </c>
      <c r="H64" s="66" t="s">
        <v>577</v>
      </c>
      <c r="I64" s="62">
        <v>569247.9</v>
      </c>
      <c r="J64" s="64">
        <v>569248</v>
      </c>
      <c r="K64" s="62">
        <f t="shared" si="0"/>
        <v>-9.9999999976716936E-2</v>
      </c>
      <c r="L64" s="49" t="str">
        <f t="shared" si="1"/>
        <v>OK</v>
      </c>
      <c r="M64" s="63">
        <v>41403</v>
      </c>
      <c r="N64" s="63"/>
      <c r="O64" s="63"/>
      <c r="P64" s="63">
        <v>45029</v>
      </c>
      <c r="Q64" s="48" t="s">
        <v>150</v>
      </c>
    </row>
    <row r="65" spans="1:17" ht="14.25" customHeight="1" x14ac:dyDescent="0.25">
      <c r="A65" s="60" t="s">
        <v>34</v>
      </c>
      <c r="B65" s="67" t="s">
        <v>340</v>
      </c>
      <c r="C65" s="60" t="s">
        <v>35</v>
      </c>
      <c r="D65" s="67" t="s">
        <v>341</v>
      </c>
      <c r="E65" s="60" t="s">
        <v>60</v>
      </c>
      <c r="F65" s="60" t="s">
        <v>21</v>
      </c>
      <c r="G65" s="61" t="s">
        <v>342</v>
      </c>
      <c r="H65" s="66" t="s">
        <v>343</v>
      </c>
      <c r="I65" s="62">
        <v>21798032</v>
      </c>
      <c r="J65" s="64">
        <v>20300000</v>
      </c>
      <c r="K65" s="62">
        <f t="shared" si="0"/>
        <v>1498032</v>
      </c>
      <c r="L65" s="49" t="str">
        <f t="shared" si="1"/>
        <v>Not Obligated</v>
      </c>
      <c r="M65" s="63">
        <v>40760</v>
      </c>
      <c r="N65" s="63">
        <v>45693</v>
      </c>
      <c r="O65" s="63">
        <v>45768</v>
      </c>
      <c r="P65" s="63">
        <v>45805</v>
      </c>
      <c r="Q65" s="48" t="s">
        <v>344</v>
      </c>
    </row>
    <row r="66" spans="1:17" ht="14.25" customHeight="1" x14ac:dyDescent="0.25">
      <c r="A66" s="60" t="s">
        <v>34</v>
      </c>
      <c r="B66" s="67" t="s">
        <v>340</v>
      </c>
      <c r="C66" s="60" t="s">
        <v>35</v>
      </c>
      <c r="D66" s="67" t="s">
        <v>341</v>
      </c>
      <c r="E66" s="60" t="s">
        <v>21</v>
      </c>
      <c r="F66" s="60" t="s">
        <v>21</v>
      </c>
      <c r="G66" s="61" t="s">
        <v>668</v>
      </c>
      <c r="H66" s="66" t="s">
        <v>669</v>
      </c>
      <c r="I66" s="62">
        <v>6457600</v>
      </c>
      <c r="J66" s="64">
        <v>6457600</v>
      </c>
      <c r="K66" s="62">
        <f t="shared" ref="K66:K129" si="2">I66-J66</f>
        <v>0</v>
      </c>
      <c r="L66" s="49" t="str">
        <f t="shared" ref="L66:L129" si="3">IF(OR(I66=0,I66-ABS(J66)&lt;5000),"OK","Not Obligated")</f>
        <v>OK</v>
      </c>
      <c r="M66" s="63">
        <v>45363</v>
      </c>
      <c r="N66" s="63"/>
      <c r="O66" s="63"/>
      <c r="P66" s="63">
        <v>45870</v>
      </c>
      <c r="Q66" s="48" t="s">
        <v>78</v>
      </c>
    </row>
    <row r="67" spans="1:17" ht="14.25" customHeight="1" x14ac:dyDescent="0.25">
      <c r="A67" s="60" t="s">
        <v>34</v>
      </c>
      <c r="B67" s="67" t="s">
        <v>103</v>
      </c>
      <c r="C67" s="60" t="s">
        <v>35</v>
      </c>
      <c r="D67" s="67" t="s">
        <v>103</v>
      </c>
      <c r="E67" s="60" t="s">
        <v>124</v>
      </c>
      <c r="F67" s="60" t="s">
        <v>21</v>
      </c>
      <c r="G67" s="61" t="s">
        <v>133</v>
      </c>
      <c r="H67" s="66" t="s">
        <v>134</v>
      </c>
      <c r="I67" s="62">
        <v>9229500</v>
      </c>
      <c r="J67" s="64">
        <v>9229500</v>
      </c>
      <c r="K67" s="62">
        <f t="shared" si="2"/>
        <v>0</v>
      </c>
      <c r="L67" s="49" t="str">
        <f t="shared" si="3"/>
        <v>OK</v>
      </c>
      <c r="M67" s="63">
        <v>41529</v>
      </c>
      <c r="N67" s="63">
        <v>44278</v>
      </c>
      <c r="O67" s="63">
        <v>45679</v>
      </c>
      <c r="P67" s="63">
        <v>45819</v>
      </c>
      <c r="Q67" s="48" t="s">
        <v>135</v>
      </c>
    </row>
    <row r="68" spans="1:17" ht="14.25" customHeight="1" x14ac:dyDescent="0.25">
      <c r="A68" s="60" t="s">
        <v>34</v>
      </c>
      <c r="B68" s="67" t="s">
        <v>103</v>
      </c>
      <c r="C68" s="60" t="s">
        <v>35</v>
      </c>
      <c r="D68" s="67" t="s">
        <v>104</v>
      </c>
      <c r="E68" s="60" t="s">
        <v>21</v>
      </c>
      <c r="F68" s="60" t="s">
        <v>21</v>
      </c>
      <c r="G68" s="61" t="s">
        <v>515</v>
      </c>
      <c r="H68" s="66" t="s">
        <v>516</v>
      </c>
      <c r="I68" s="62">
        <v>1000000</v>
      </c>
      <c r="J68" s="64">
        <v>1000000</v>
      </c>
      <c r="K68" s="62">
        <f t="shared" si="2"/>
        <v>0</v>
      </c>
      <c r="L68" s="49" t="str">
        <f t="shared" si="3"/>
        <v>OK</v>
      </c>
      <c r="M68" s="63">
        <v>45699</v>
      </c>
      <c r="N68" s="63"/>
      <c r="O68" s="63"/>
      <c r="P68" s="63"/>
      <c r="Q68" s="48" t="s">
        <v>194</v>
      </c>
    </row>
    <row r="69" spans="1:17" ht="14.25" customHeight="1" x14ac:dyDescent="0.25">
      <c r="A69" s="60" t="s">
        <v>34</v>
      </c>
      <c r="B69" s="67" t="s">
        <v>103</v>
      </c>
      <c r="C69" s="60" t="s">
        <v>35</v>
      </c>
      <c r="D69" s="67" t="s">
        <v>104</v>
      </c>
      <c r="E69" s="60" t="s">
        <v>60</v>
      </c>
      <c r="F69" s="60" t="s">
        <v>21</v>
      </c>
      <c r="G69" s="61" t="s">
        <v>526</v>
      </c>
      <c r="H69" s="66" t="s">
        <v>527</v>
      </c>
      <c r="I69" s="62">
        <v>350000</v>
      </c>
      <c r="J69" s="64">
        <v>350000</v>
      </c>
      <c r="K69" s="62">
        <f t="shared" si="2"/>
        <v>0</v>
      </c>
      <c r="L69" s="49" t="str">
        <f t="shared" si="3"/>
        <v>OK</v>
      </c>
      <c r="M69" s="63">
        <v>45323</v>
      </c>
      <c r="N69" s="63"/>
      <c r="O69" s="63"/>
      <c r="P69" s="63">
        <v>45751</v>
      </c>
      <c r="Q69" s="48" t="s">
        <v>73</v>
      </c>
    </row>
    <row r="70" spans="1:17" ht="14.25" customHeight="1" x14ac:dyDescent="0.25">
      <c r="A70" s="60" t="s">
        <v>34</v>
      </c>
      <c r="B70" s="67" t="s">
        <v>103</v>
      </c>
      <c r="C70" s="60" t="s">
        <v>35</v>
      </c>
      <c r="D70" s="67" t="s">
        <v>104</v>
      </c>
      <c r="E70" s="60" t="s">
        <v>21</v>
      </c>
      <c r="F70" s="60" t="s">
        <v>21</v>
      </c>
      <c r="G70" s="61" t="s">
        <v>105</v>
      </c>
      <c r="H70" s="66" t="s">
        <v>106</v>
      </c>
      <c r="I70" s="62">
        <v>2596584.9</v>
      </c>
      <c r="J70" s="64">
        <v>2596585</v>
      </c>
      <c r="K70" s="62">
        <f t="shared" si="2"/>
        <v>-0.10000000009313226</v>
      </c>
      <c r="L70" s="49" t="str">
        <f t="shared" si="3"/>
        <v>OK</v>
      </c>
      <c r="M70" s="63">
        <v>40421</v>
      </c>
      <c r="N70" s="63">
        <v>42885</v>
      </c>
      <c r="O70" s="63">
        <v>43892</v>
      </c>
      <c r="P70" s="63">
        <v>45723</v>
      </c>
      <c r="Q70" s="48" t="s">
        <v>78</v>
      </c>
    </row>
    <row r="71" spans="1:17" ht="14.25" customHeight="1" x14ac:dyDescent="0.25">
      <c r="A71" s="60" t="s">
        <v>34</v>
      </c>
      <c r="B71" s="67" t="s">
        <v>195</v>
      </c>
      <c r="C71" s="60" t="s">
        <v>31</v>
      </c>
      <c r="D71" s="67" t="s">
        <v>196</v>
      </c>
      <c r="E71" s="60" t="s">
        <v>60</v>
      </c>
      <c r="F71" s="60" t="s">
        <v>21</v>
      </c>
      <c r="G71" s="61" t="s">
        <v>197</v>
      </c>
      <c r="H71" s="66" t="s">
        <v>198</v>
      </c>
      <c r="I71" s="62">
        <v>1690000</v>
      </c>
      <c r="J71" s="64">
        <v>1690000</v>
      </c>
      <c r="K71" s="62">
        <f t="shared" si="2"/>
        <v>0</v>
      </c>
      <c r="L71" s="49" t="str">
        <f t="shared" si="3"/>
        <v>OK</v>
      </c>
      <c r="M71" s="63">
        <v>41781</v>
      </c>
      <c r="N71" s="63">
        <v>44665</v>
      </c>
      <c r="O71" s="63">
        <v>45467</v>
      </c>
      <c r="P71" s="63">
        <v>45476</v>
      </c>
      <c r="Q71" s="48" t="s">
        <v>102</v>
      </c>
    </row>
    <row r="72" spans="1:17" ht="14.25" customHeight="1" x14ac:dyDescent="0.25">
      <c r="A72" s="60" t="s">
        <v>34</v>
      </c>
      <c r="B72" s="67" t="s">
        <v>409</v>
      </c>
      <c r="C72" s="60" t="s">
        <v>35</v>
      </c>
      <c r="D72" s="67" t="s">
        <v>410</v>
      </c>
      <c r="E72" s="60" t="s">
        <v>60</v>
      </c>
      <c r="F72" s="60" t="s">
        <v>21</v>
      </c>
      <c r="G72" s="61" t="s">
        <v>513</v>
      </c>
      <c r="H72" s="66" t="s">
        <v>514</v>
      </c>
      <c r="I72" s="62">
        <v>2265000</v>
      </c>
      <c r="J72" s="64">
        <v>0</v>
      </c>
      <c r="K72" s="62">
        <f t="shared" si="2"/>
        <v>2265000</v>
      </c>
      <c r="L72" s="49" t="str">
        <f t="shared" si="3"/>
        <v>Not Obligated</v>
      </c>
      <c r="M72" s="63">
        <v>41969</v>
      </c>
      <c r="N72" s="63">
        <v>43578</v>
      </c>
      <c r="O72" s="63"/>
      <c r="P72" s="63">
        <v>45870</v>
      </c>
    </row>
    <row r="73" spans="1:17" ht="14.25" customHeight="1" x14ac:dyDescent="0.25">
      <c r="A73" s="60" t="s">
        <v>34</v>
      </c>
      <c r="B73" s="67" t="s">
        <v>409</v>
      </c>
      <c r="C73" s="60" t="s">
        <v>35</v>
      </c>
      <c r="D73" s="67" t="s">
        <v>410</v>
      </c>
      <c r="E73" s="60" t="s">
        <v>21</v>
      </c>
      <c r="F73" s="60" t="s">
        <v>21</v>
      </c>
      <c r="G73" s="61" t="s">
        <v>626</v>
      </c>
      <c r="H73" s="66" t="s">
        <v>627</v>
      </c>
      <c r="I73" s="62">
        <v>212472</v>
      </c>
      <c r="J73" s="64">
        <v>212472</v>
      </c>
      <c r="K73" s="62">
        <f t="shared" si="2"/>
        <v>0</v>
      </c>
      <c r="L73" s="49" t="str">
        <f t="shared" si="3"/>
        <v>OK</v>
      </c>
      <c r="M73" s="63">
        <v>41096</v>
      </c>
      <c r="N73" s="63">
        <v>42842</v>
      </c>
      <c r="O73" s="63"/>
      <c r="P73" s="63">
        <v>45751</v>
      </c>
      <c r="Q73" s="48" t="s">
        <v>435</v>
      </c>
    </row>
    <row r="74" spans="1:17" ht="14.25" customHeight="1" x14ac:dyDescent="0.25">
      <c r="A74" s="60" t="s">
        <v>34</v>
      </c>
      <c r="B74" s="67" t="s">
        <v>409</v>
      </c>
      <c r="C74" s="60" t="s">
        <v>35</v>
      </c>
      <c r="D74" s="67" t="s">
        <v>410</v>
      </c>
      <c r="E74" s="60" t="s">
        <v>21</v>
      </c>
      <c r="F74" s="60" t="s">
        <v>21</v>
      </c>
      <c r="G74" s="61" t="s">
        <v>605</v>
      </c>
      <c r="H74" s="66" t="s">
        <v>606</v>
      </c>
      <c r="I74" s="62">
        <v>123942</v>
      </c>
      <c r="J74" s="64">
        <v>123942</v>
      </c>
      <c r="K74" s="62">
        <f t="shared" si="2"/>
        <v>0</v>
      </c>
      <c r="L74" s="49" t="str">
        <f t="shared" si="3"/>
        <v>OK</v>
      </c>
      <c r="M74" s="63">
        <v>41061</v>
      </c>
      <c r="N74" s="63">
        <v>42842</v>
      </c>
      <c r="O74" s="63"/>
      <c r="P74" s="63">
        <v>45744</v>
      </c>
      <c r="Q74" s="48" t="s">
        <v>435</v>
      </c>
    </row>
    <row r="75" spans="1:17" ht="14.25" customHeight="1" x14ac:dyDescent="0.25">
      <c r="A75" s="60" t="s">
        <v>34</v>
      </c>
      <c r="B75" s="67" t="s">
        <v>409</v>
      </c>
      <c r="C75" s="60" t="s">
        <v>35</v>
      </c>
      <c r="D75" s="67" t="s">
        <v>410</v>
      </c>
      <c r="E75" s="60" t="s">
        <v>21</v>
      </c>
      <c r="F75" s="60" t="s">
        <v>21</v>
      </c>
      <c r="G75" s="61" t="s">
        <v>578</v>
      </c>
      <c r="H75" s="66" t="s">
        <v>579</v>
      </c>
      <c r="I75" s="62">
        <v>212029.35</v>
      </c>
      <c r="J75" s="64">
        <v>0</v>
      </c>
      <c r="K75" s="62">
        <f t="shared" si="2"/>
        <v>212029.35</v>
      </c>
      <c r="L75" s="49" t="str">
        <f t="shared" si="3"/>
        <v>Not Obligated</v>
      </c>
      <c r="M75" s="63">
        <v>42143</v>
      </c>
      <c r="N75" s="63"/>
      <c r="O75" s="63"/>
      <c r="P75" s="63">
        <v>45394</v>
      </c>
    </row>
    <row r="76" spans="1:17" ht="14.25" customHeight="1" x14ac:dyDescent="0.25">
      <c r="A76" s="60" t="s">
        <v>34</v>
      </c>
      <c r="B76" s="67" t="s">
        <v>409</v>
      </c>
      <c r="C76" s="60" t="s">
        <v>35</v>
      </c>
      <c r="D76" s="67" t="s">
        <v>410</v>
      </c>
      <c r="E76" s="60" t="s">
        <v>21</v>
      </c>
      <c r="F76" s="60" t="s">
        <v>21</v>
      </c>
      <c r="G76" s="61" t="s">
        <v>411</v>
      </c>
      <c r="H76" s="66" t="s">
        <v>412</v>
      </c>
      <c r="I76" s="62">
        <v>489771.86310000002</v>
      </c>
      <c r="J76" s="64">
        <v>0</v>
      </c>
      <c r="K76" s="62">
        <f t="shared" si="2"/>
        <v>489771.86310000002</v>
      </c>
      <c r="L76" s="49" t="str">
        <f t="shared" si="3"/>
        <v>Not Obligated</v>
      </c>
      <c r="M76" s="63">
        <v>41527</v>
      </c>
      <c r="N76" s="63">
        <v>43602</v>
      </c>
      <c r="O76" s="63"/>
      <c r="P76" s="63">
        <v>45324</v>
      </c>
      <c r="Q76" s="48" t="s">
        <v>413</v>
      </c>
    </row>
    <row r="77" spans="1:17" ht="14.25" customHeight="1" x14ac:dyDescent="0.25">
      <c r="A77" s="60" t="s">
        <v>34</v>
      </c>
      <c r="B77" s="67" t="s">
        <v>159</v>
      </c>
      <c r="C77" s="60" t="s">
        <v>35</v>
      </c>
      <c r="D77" s="67" t="s">
        <v>160</v>
      </c>
      <c r="E77" s="60" t="s">
        <v>60</v>
      </c>
      <c r="F77" s="60" t="s">
        <v>21</v>
      </c>
      <c r="G77" s="61" t="s">
        <v>161</v>
      </c>
      <c r="H77" s="66" t="s">
        <v>162</v>
      </c>
      <c r="I77" s="62">
        <v>9724750</v>
      </c>
      <c r="J77" s="64">
        <v>9724750</v>
      </c>
      <c r="K77" s="62">
        <f t="shared" si="2"/>
        <v>0</v>
      </c>
      <c r="L77" s="49" t="str">
        <f t="shared" si="3"/>
        <v>OK</v>
      </c>
      <c r="M77" s="63">
        <v>40655</v>
      </c>
      <c r="N77" s="63">
        <v>44266</v>
      </c>
      <c r="O77" s="63">
        <v>45856</v>
      </c>
      <c r="P77" s="63">
        <v>45784</v>
      </c>
      <c r="Q77" s="48" t="s">
        <v>102</v>
      </c>
    </row>
    <row r="78" spans="1:17" ht="14.25" customHeight="1" x14ac:dyDescent="0.25">
      <c r="A78" s="60" t="s">
        <v>34</v>
      </c>
      <c r="B78" s="67" t="s">
        <v>159</v>
      </c>
      <c r="C78" s="60" t="s">
        <v>35</v>
      </c>
      <c r="D78" s="67" t="s">
        <v>160</v>
      </c>
      <c r="E78" s="60" t="s">
        <v>60</v>
      </c>
      <c r="F78" s="60" t="s">
        <v>21</v>
      </c>
      <c r="G78" s="61" t="s">
        <v>485</v>
      </c>
      <c r="H78" s="66" t="s">
        <v>486</v>
      </c>
      <c r="I78" s="62">
        <v>2595924</v>
      </c>
      <c r="J78" s="64">
        <v>0</v>
      </c>
      <c r="K78" s="62">
        <f t="shared" si="2"/>
        <v>2595924</v>
      </c>
      <c r="L78" s="49" t="str">
        <f t="shared" si="3"/>
        <v>Not Obligated</v>
      </c>
      <c r="M78" s="63">
        <v>41743</v>
      </c>
      <c r="N78" s="63">
        <v>42885</v>
      </c>
      <c r="O78" s="63"/>
      <c r="P78" s="63">
        <v>45882</v>
      </c>
    </row>
    <row r="79" spans="1:17" ht="14.25" customHeight="1" x14ac:dyDescent="0.25">
      <c r="A79" s="60" t="s">
        <v>34</v>
      </c>
      <c r="B79" s="67" t="s">
        <v>159</v>
      </c>
      <c r="C79" s="60" t="s">
        <v>35</v>
      </c>
      <c r="D79" s="67" t="s">
        <v>160</v>
      </c>
      <c r="E79" s="60" t="s">
        <v>60</v>
      </c>
      <c r="F79" s="60" t="s">
        <v>21</v>
      </c>
      <c r="G79" s="61" t="s">
        <v>599</v>
      </c>
      <c r="H79" s="66" t="s">
        <v>600</v>
      </c>
      <c r="I79" s="62">
        <v>534080</v>
      </c>
      <c r="J79" s="64">
        <v>534080</v>
      </c>
      <c r="K79" s="62">
        <f t="shared" si="2"/>
        <v>0</v>
      </c>
      <c r="L79" s="49" t="str">
        <f t="shared" si="3"/>
        <v>OK</v>
      </c>
      <c r="M79" s="63">
        <v>42459</v>
      </c>
      <c r="N79" s="63">
        <v>45778</v>
      </c>
      <c r="O79" s="63"/>
      <c r="P79" s="63">
        <v>45849</v>
      </c>
      <c r="Q79" s="48" t="s">
        <v>150</v>
      </c>
    </row>
    <row r="80" spans="1:17" ht="14.25" customHeight="1" x14ac:dyDescent="0.25">
      <c r="A80" s="60" t="s">
        <v>34</v>
      </c>
      <c r="B80" s="67" t="s">
        <v>311</v>
      </c>
      <c r="C80" s="60" t="s">
        <v>35</v>
      </c>
      <c r="D80" s="67" t="s">
        <v>312</v>
      </c>
      <c r="E80" s="60" t="s">
        <v>60</v>
      </c>
      <c r="F80" s="60" t="s">
        <v>21</v>
      </c>
      <c r="G80" s="61" t="s">
        <v>517</v>
      </c>
      <c r="H80" s="66" t="s">
        <v>518</v>
      </c>
      <c r="I80" s="62">
        <v>118625</v>
      </c>
      <c r="J80" s="64">
        <v>118625</v>
      </c>
      <c r="K80" s="62">
        <f t="shared" si="2"/>
        <v>0</v>
      </c>
      <c r="L80" s="49" t="str">
        <f t="shared" si="3"/>
        <v>OK</v>
      </c>
      <c r="M80" s="63">
        <v>43794</v>
      </c>
      <c r="N80" s="63"/>
      <c r="O80" s="63"/>
      <c r="P80" s="63">
        <v>45784</v>
      </c>
      <c r="Q80" s="48" t="s">
        <v>78</v>
      </c>
    </row>
    <row r="81" spans="1:17" ht="14.25" customHeight="1" x14ac:dyDescent="0.25">
      <c r="A81" s="60" t="s">
        <v>34</v>
      </c>
      <c r="B81" s="67" t="s">
        <v>311</v>
      </c>
      <c r="C81" s="60" t="s">
        <v>35</v>
      </c>
      <c r="D81" s="67" t="s">
        <v>312</v>
      </c>
      <c r="E81" s="60" t="s">
        <v>60</v>
      </c>
      <c r="F81" s="60" t="s">
        <v>21</v>
      </c>
      <c r="G81" s="61" t="s">
        <v>313</v>
      </c>
      <c r="H81" s="66" t="s">
        <v>314</v>
      </c>
      <c r="I81" s="62">
        <v>53931</v>
      </c>
      <c r="J81" s="64">
        <v>0</v>
      </c>
      <c r="K81" s="62">
        <f t="shared" si="2"/>
        <v>53931</v>
      </c>
      <c r="L81" s="49" t="str">
        <f t="shared" si="3"/>
        <v>Not Obligated</v>
      </c>
      <c r="M81" s="63">
        <v>41516</v>
      </c>
      <c r="N81" s="63"/>
      <c r="O81" s="63">
        <v>44666</v>
      </c>
      <c r="P81" s="63">
        <v>45316</v>
      </c>
    </row>
    <row r="82" spans="1:17" ht="14.25" customHeight="1" x14ac:dyDescent="0.25">
      <c r="A82" s="60" t="s">
        <v>34</v>
      </c>
      <c r="B82" s="67" t="s">
        <v>311</v>
      </c>
      <c r="C82" s="60" t="s">
        <v>35</v>
      </c>
      <c r="D82" s="67" t="s">
        <v>312</v>
      </c>
      <c r="E82" s="60" t="s">
        <v>21</v>
      </c>
      <c r="F82" s="60" t="s">
        <v>21</v>
      </c>
      <c r="G82" s="61" t="s">
        <v>329</v>
      </c>
      <c r="H82" s="66" t="s">
        <v>330</v>
      </c>
      <c r="I82" s="62">
        <v>15315.69</v>
      </c>
      <c r="J82" s="64">
        <v>0</v>
      </c>
      <c r="K82" s="62">
        <f t="shared" si="2"/>
        <v>15315.69</v>
      </c>
      <c r="L82" s="49" t="str">
        <f t="shared" si="3"/>
        <v>Not Obligated</v>
      </c>
      <c r="M82" s="63">
        <v>43210</v>
      </c>
      <c r="N82" s="63"/>
      <c r="O82" s="63">
        <v>45103</v>
      </c>
      <c r="P82" s="63">
        <v>45870</v>
      </c>
      <c r="Q82" s="48" t="s">
        <v>73</v>
      </c>
    </row>
    <row r="83" spans="1:17" ht="14.25" customHeight="1" x14ac:dyDescent="0.25">
      <c r="A83" s="60" t="s">
        <v>36</v>
      </c>
      <c r="B83" s="67" t="s">
        <v>405</v>
      </c>
      <c r="C83" s="60" t="s">
        <v>37</v>
      </c>
      <c r="D83" s="67" t="s">
        <v>406</v>
      </c>
      <c r="E83" s="60" t="s">
        <v>21</v>
      </c>
      <c r="F83" s="60" t="s">
        <v>21</v>
      </c>
      <c r="G83" s="61" t="s">
        <v>407</v>
      </c>
      <c r="H83" s="66" t="s">
        <v>408</v>
      </c>
      <c r="I83" s="62">
        <v>2004899.9568</v>
      </c>
      <c r="J83" s="64">
        <v>0</v>
      </c>
      <c r="K83" s="62">
        <f t="shared" si="2"/>
        <v>2004899.9568</v>
      </c>
      <c r="L83" s="49" t="str">
        <f t="shared" si="3"/>
        <v>Not Obligated</v>
      </c>
      <c r="M83" s="63">
        <v>42766</v>
      </c>
      <c r="N83" s="63"/>
      <c r="O83" s="63"/>
      <c r="P83" s="63">
        <v>44075</v>
      </c>
    </row>
    <row r="84" spans="1:17" ht="14.25" customHeight="1" x14ac:dyDescent="0.25">
      <c r="A84" s="60" t="s">
        <v>36</v>
      </c>
      <c r="B84" s="67" t="s">
        <v>286</v>
      </c>
      <c r="C84" s="60" t="s">
        <v>37</v>
      </c>
      <c r="D84" s="67" t="s">
        <v>429</v>
      </c>
      <c r="E84" s="60" t="s">
        <v>60</v>
      </c>
      <c r="F84" s="60" t="s">
        <v>21</v>
      </c>
      <c r="G84" s="61" t="s">
        <v>647</v>
      </c>
      <c r="H84" s="66" t="s">
        <v>648</v>
      </c>
      <c r="I84" s="62">
        <v>137221.5</v>
      </c>
      <c r="J84" s="64">
        <v>137222</v>
      </c>
      <c r="K84" s="62">
        <f t="shared" si="2"/>
        <v>-0.5</v>
      </c>
      <c r="L84" s="49" t="str">
        <f t="shared" si="3"/>
        <v>OK</v>
      </c>
      <c r="M84" s="63">
        <v>45882</v>
      </c>
      <c r="N84" s="63"/>
      <c r="O84" s="63"/>
      <c r="P84" s="63"/>
      <c r="Q84" s="48" t="s">
        <v>116</v>
      </c>
    </row>
    <row r="85" spans="1:17" ht="14.25" customHeight="1" x14ac:dyDescent="0.25">
      <c r="A85" s="60" t="s">
        <v>36</v>
      </c>
      <c r="B85" s="67" t="s">
        <v>286</v>
      </c>
      <c r="C85" s="60" t="s">
        <v>37</v>
      </c>
      <c r="D85" s="67" t="s">
        <v>429</v>
      </c>
      <c r="E85" s="60" t="s">
        <v>60</v>
      </c>
      <c r="F85" s="60" t="s">
        <v>21</v>
      </c>
      <c r="G85" s="61" t="s">
        <v>657</v>
      </c>
      <c r="H85" s="66" t="s">
        <v>658</v>
      </c>
      <c r="I85" s="62">
        <v>82332.899999999994</v>
      </c>
      <c r="J85" s="64">
        <v>82333</v>
      </c>
      <c r="K85" s="62">
        <f t="shared" si="2"/>
        <v>-0.10000000000582077</v>
      </c>
      <c r="L85" s="49" t="str">
        <f t="shared" si="3"/>
        <v>OK</v>
      </c>
      <c r="M85" s="63">
        <v>45835</v>
      </c>
      <c r="N85" s="63"/>
      <c r="O85" s="63"/>
      <c r="P85" s="63"/>
      <c r="Q85" s="48" t="s">
        <v>73</v>
      </c>
    </row>
    <row r="86" spans="1:17" ht="14.25" customHeight="1" x14ac:dyDescent="0.25">
      <c r="A86" s="60" t="s">
        <v>36</v>
      </c>
      <c r="B86" s="67" t="s">
        <v>286</v>
      </c>
      <c r="C86" s="60" t="s">
        <v>37</v>
      </c>
      <c r="D86" s="67" t="s">
        <v>429</v>
      </c>
      <c r="E86" s="60" t="s">
        <v>21</v>
      </c>
      <c r="F86" s="60" t="s">
        <v>21</v>
      </c>
      <c r="G86" s="61" t="s">
        <v>430</v>
      </c>
      <c r="H86" s="66" t="s">
        <v>431</v>
      </c>
      <c r="I86" s="62">
        <v>476515.38089999999</v>
      </c>
      <c r="J86" s="64">
        <v>15607</v>
      </c>
      <c r="K86" s="62">
        <f t="shared" si="2"/>
        <v>460908.38089999999</v>
      </c>
      <c r="L86" s="49" t="str">
        <f t="shared" si="3"/>
        <v>Not Obligated</v>
      </c>
      <c r="M86" s="63">
        <v>43805</v>
      </c>
      <c r="N86" s="63"/>
      <c r="O86" s="63"/>
      <c r="P86" s="63">
        <v>44628</v>
      </c>
      <c r="Q86" s="48" t="s">
        <v>116</v>
      </c>
    </row>
    <row r="87" spans="1:17" ht="14.25" customHeight="1" x14ac:dyDescent="0.25">
      <c r="A87" s="60" t="s">
        <v>36</v>
      </c>
      <c r="B87" s="67" t="s">
        <v>286</v>
      </c>
      <c r="C87" s="60" t="s">
        <v>37</v>
      </c>
      <c r="D87" s="67" t="s">
        <v>589</v>
      </c>
      <c r="E87" s="60" t="s">
        <v>124</v>
      </c>
      <c r="F87" s="60" t="s">
        <v>21</v>
      </c>
      <c r="G87" s="61" t="s">
        <v>590</v>
      </c>
      <c r="H87" s="66" t="s">
        <v>591</v>
      </c>
      <c r="I87" s="62">
        <v>177060</v>
      </c>
      <c r="J87" s="64">
        <v>177060</v>
      </c>
      <c r="K87" s="62">
        <f t="shared" si="2"/>
        <v>0</v>
      </c>
      <c r="L87" s="49" t="str">
        <f t="shared" si="3"/>
        <v>OK</v>
      </c>
      <c r="M87" s="63">
        <v>43164</v>
      </c>
      <c r="N87" s="63"/>
      <c r="O87" s="63"/>
      <c r="P87" s="63">
        <v>45775</v>
      </c>
      <c r="Q87" s="48" t="s">
        <v>73</v>
      </c>
    </row>
    <row r="88" spans="1:17" ht="14.25" customHeight="1" x14ac:dyDescent="0.25">
      <c r="A88" s="60" t="s">
        <v>36</v>
      </c>
      <c r="B88" s="67" t="s">
        <v>286</v>
      </c>
      <c r="C88" s="60" t="s">
        <v>37</v>
      </c>
      <c r="D88" s="67" t="s">
        <v>287</v>
      </c>
      <c r="E88" s="60" t="s">
        <v>21</v>
      </c>
      <c r="F88" s="60" t="s">
        <v>21</v>
      </c>
      <c r="G88" s="61" t="s">
        <v>288</v>
      </c>
      <c r="H88" s="66" t="s">
        <v>289</v>
      </c>
      <c r="I88" s="62">
        <v>342965.22</v>
      </c>
      <c r="J88" s="64">
        <v>342965</v>
      </c>
      <c r="K88" s="62">
        <f t="shared" si="2"/>
        <v>0.21999999997206032</v>
      </c>
      <c r="L88" s="49" t="str">
        <f t="shared" si="3"/>
        <v>OK</v>
      </c>
      <c r="M88" s="63">
        <v>43300</v>
      </c>
      <c r="N88" s="63"/>
      <c r="O88" s="63">
        <v>45888</v>
      </c>
      <c r="P88" s="63">
        <v>45841</v>
      </c>
      <c r="Q88" s="48" t="s">
        <v>116</v>
      </c>
    </row>
    <row r="89" spans="1:17" ht="14.25" customHeight="1" x14ac:dyDescent="0.25">
      <c r="A89" s="60" t="s">
        <v>36</v>
      </c>
      <c r="B89" s="67" t="s">
        <v>248</v>
      </c>
      <c r="C89" s="60" t="s">
        <v>37</v>
      </c>
      <c r="D89" s="67" t="s">
        <v>497</v>
      </c>
      <c r="E89" s="60" t="s">
        <v>60</v>
      </c>
      <c r="F89" s="60" t="s">
        <v>21</v>
      </c>
      <c r="G89" s="61" t="s">
        <v>498</v>
      </c>
      <c r="H89" s="66" t="s">
        <v>499</v>
      </c>
      <c r="I89" s="62">
        <v>870559.82</v>
      </c>
      <c r="J89" s="64">
        <v>870560</v>
      </c>
      <c r="K89" s="62">
        <f t="shared" si="2"/>
        <v>-0.18000000005122274</v>
      </c>
      <c r="L89" s="49" t="str">
        <f t="shared" si="3"/>
        <v>OK</v>
      </c>
      <c r="M89" s="63">
        <v>40010</v>
      </c>
      <c r="N89" s="63">
        <v>44043</v>
      </c>
      <c r="O89" s="63"/>
      <c r="P89" s="63">
        <v>45812</v>
      </c>
      <c r="Q89" s="48" t="s">
        <v>135</v>
      </c>
    </row>
    <row r="90" spans="1:17" ht="14.25" customHeight="1" x14ac:dyDescent="0.25">
      <c r="A90" s="60" t="s">
        <v>36</v>
      </c>
      <c r="B90" s="67" t="s">
        <v>248</v>
      </c>
      <c r="C90" s="60" t="s">
        <v>37</v>
      </c>
      <c r="D90" s="67" t="s">
        <v>379</v>
      </c>
      <c r="E90" s="60" t="s">
        <v>124</v>
      </c>
      <c r="F90" s="60" t="s">
        <v>21</v>
      </c>
      <c r="G90" s="61" t="s">
        <v>380</v>
      </c>
      <c r="H90" s="66" t="s">
        <v>381</v>
      </c>
      <c r="I90" s="62">
        <v>70000000</v>
      </c>
      <c r="J90" s="64">
        <v>4270016</v>
      </c>
      <c r="K90" s="62">
        <f t="shared" si="2"/>
        <v>65729984</v>
      </c>
      <c r="L90" s="49" t="str">
        <f t="shared" si="3"/>
        <v>Not Obligated</v>
      </c>
      <c r="M90" s="63">
        <v>43546</v>
      </c>
      <c r="N90" s="63"/>
      <c r="O90" s="63"/>
      <c r="P90" s="63">
        <v>45831</v>
      </c>
    </row>
    <row r="91" spans="1:17" ht="14.25" customHeight="1" x14ac:dyDescent="0.25">
      <c r="A91" s="60" t="s">
        <v>36</v>
      </c>
      <c r="B91" s="67" t="s">
        <v>248</v>
      </c>
      <c r="C91" s="60" t="s">
        <v>37</v>
      </c>
      <c r="D91" s="67" t="s">
        <v>249</v>
      </c>
      <c r="E91" s="60" t="s">
        <v>21</v>
      </c>
      <c r="F91" s="60" t="s">
        <v>21</v>
      </c>
      <c r="G91" s="61" t="s">
        <v>250</v>
      </c>
      <c r="H91" s="66" t="s">
        <v>251</v>
      </c>
      <c r="I91" s="62">
        <v>73313.463600000003</v>
      </c>
      <c r="J91" s="64">
        <v>73313</v>
      </c>
      <c r="K91" s="62">
        <f t="shared" si="2"/>
        <v>0.46360000000277068</v>
      </c>
      <c r="L91" s="49" t="str">
        <f t="shared" si="3"/>
        <v>OK</v>
      </c>
      <c r="M91" s="63">
        <v>40281</v>
      </c>
      <c r="N91" s="63"/>
      <c r="O91" s="63">
        <v>45048</v>
      </c>
      <c r="P91" s="63">
        <v>45902</v>
      </c>
      <c r="Q91" s="48" t="s">
        <v>116</v>
      </c>
    </row>
    <row r="92" spans="1:17" ht="14.25" customHeight="1" x14ac:dyDescent="0.25">
      <c r="A92" s="60" t="s">
        <v>36</v>
      </c>
      <c r="B92" s="67" t="s">
        <v>248</v>
      </c>
      <c r="C92" s="60" t="s">
        <v>37</v>
      </c>
      <c r="D92" s="67" t="s">
        <v>249</v>
      </c>
      <c r="E92" s="60" t="s">
        <v>21</v>
      </c>
      <c r="F92" s="60" t="s">
        <v>21</v>
      </c>
      <c r="G92" s="61" t="s">
        <v>455</v>
      </c>
      <c r="H92" s="66" t="s">
        <v>456</v>
      </c>
      <c r="I92" s="62">
        <v>42112</v>
      </c>
      <c r="J92" s="64">
        <v>42112</v>
      </c>
      <c r="K92" s="62">
        <f t="shared" si="2"/>
        <v>0</v>
      </c>
      <c r="L92" s="49" t="str">
        <f t="shared" si="3"/>
        <v>OK</v>
      </c>
      <c r="M92" s="63">
        <v>45800</v>
      </c>
      <c r="N92" s="63"/>
      <c r="O92" s="63"/>
      <c r="P92" s="63"/>
      <c r="Q92" s="48" t="s">
        <v>150</v>
      </c>
    </row>
    <row r="93" spans="1:17" ht="14.25" customHeight="1" x14ac:dyDescent="0.25">
      <c r="A93" s="60" t="s">
        <v>36</v>
      </c>
      <c r="B93" s="67" t="s">
        <v>248</v>
      </c>
      <c r="C93" s="60" t="s">
        <v>37</v>
      </c>
      <c r="D93" s="67" t="s">
        <v>326</v>
      </c>
      <c r="E93" s="60" t="s">
        <v>60</v>
      </c>
      <c r="F93" s="60" t="s">
        <v>21</v>
      </c>
      <c r="G93" s="61" t="s">
        <v>327</v>
      </c>
      <c r="H93" s="66" t="s">
        <v>328</v>
      </c>
      <c r="I93" s="62">
        <v>122992</v>
      </c>
      <c r="J93" s="64">
        <v>122990</v>
      </c>
      <c r="K93" s="62">
        <f t="shared" si="2"/>
        <v>2</v>
      </c>
      <c r="L93" s="49" t="str">
        <f t="shared" si="3"/>
        <v>OK</v>
      </c>
      <c r="M93" s="63">
        <v>42416</v>
      </c>
      <c r="N93" s="63">
        <v>43208</v>
      </c>
      <c r="O93" s="63">
        <v>43978</v>
      </c>
      <c r="P93" s="63">
        <v>45894</v>
      </c>
      <c r="Q93" s="48" t="s">
        <v>306</v>
      </c>
    </row>
    <row r="94" spans="1:17" ht="14.25" customHeight="1" x14ac:dyDescent="0.25">
      <c r="A94" s="60" t="s">
        <v>36</v>
      </c>
      <c r="B94" s="67" t="s">
        <v>215</v>
      </c>
      <c r="C94" s="60" t="s">
        <v>37</v>
      </c>
      <c r="D94" s="67" t="s">
        <v>216</v>
      </c>
      <c r="E94" s="60" t="s">
        <v>21</v>
      </c>
      <c r="F94" s="60" t="s">
        <v>21</v>
      </c>
      <c r="G94" s="61" t="s">
        <v>217</v>
      </c>
      <c r="H94" s="66" t="s">
        <v>218</v>
      </c>
      <c r="I94" s="62">
        <v>3995217.3405300002</v>
      </c>
      <c r="J94" s="64">
        <v>3955376</v>
      </c>
      <c r="K94" s="62">
        <f t="shared" si="2"/>
        <v>39841.340530000161</v>
      </c>
      <c r="L94" s="49" t="str">
        <f t="shared" si="3"/>
        <v>Not Obligated</v>
      </c>
      <c r="M94" s="63">
        <v>42551</v>
      </c>
      <c r="N94" s="63">
        <v>44551</v>
      </c>
      <c r="O94" s="63">
        <v>45835</v>
      </c>
      <c r="P94" s="63">
        <v>45770</v>
      </c>
      <c r="Q94" s="48" t="s">
        <v>73</v>
      </c>
    </row>
    <row r="95" spans="1:17" ht="14.25" customHeight="1" x14ac:dyDescent="0.25">
      <c r="A95" s="60" t="s">
        <v>36</v>
      </c>
      <c r="B95" s="67" t="s">
        <v>359</v>
      </c>
      <c r="C95" s="60" t="s">
        <v>37</v>
      </c>
      <c r="D95" s="67" t="s">
        <v>359</v>
      </c>
      <c r="E95" s="60" t="s">
        <v>124</v>
      </c>
      <c r="F95" s="60" t="s">
        <v>21</v>
      </c>
      <c r="G95" s="61" t="s">
        <v>360</v>
      </c>
      <c r="H95" s="66" t="s">
        <v>361</v>
      </c>
      <c r="I95" s="62">
        <v>442650</v>
      </c>
      <c r="J95" s="64">
        <v>442650</v>
      </c>
      <c r="K95" s="62">
        <f t="shared" si="2"/>
        <v>0</v>
      </c>
      <c r="L95" s="49" t="str">
        <f t="shared" si="3"/>
        <v>OK</v>
      </c>
      <c r="M95" s="63">
        <v>41516</v>
      </c>
      <c r="N95" s="63"/>
      <c r="O95" s="63"/>
      <c r="P95" s="63">
        <v>45902</v>
      </c>
      <c r="Q95" s="48" t="s">
        <v>102</v>
      </c>
    </row>
    <row r="96" spans="1:17" ht="14.25" customHeight="1" x14ac:dyDescent="0.25">
      <c r="A96" s="60" t="s">
        <v>36</v>
      </c>
      <c r="B96" s="67" t="s">
        <v>359</v>
      </c>
      <c r="C96" s="60" t="s">
        <v>37</v>
      </c>
      <c r="D96" s="67" t="s">
        <v>382</v>
      </c>
      <c r="E96" s="60" t="s">
        <v>124</v>
      </c>
      <c r="F96" s="60" t="s">
        <v>60</v>
      </c>
      <c r="G96" s="61" t="s">
        <v>383</v>
      </c>
      <c r="H96" s="66" t="s">
        <v>384</v>
      </c>
      <c r="I96" s="62">
        <v>19135737.3675</v>
      </c>
      <c r="J96" s="64">
        <v>19135737</v>
      </c>
      <c r="K96" s="62">
        <f t="shared" si="2"/>
        <v>0.36749999970197678</v>
      </c>
      <c r="L96" s="49" t="str">
        <f t="shared" si="3"/>
        <v>OK</v>
      </c>
      <c r="M96" s="63">
        <v>43433</v>
      </c>
      <c r="N96" s="63">
        <v>44041</v>
      </c>
      <c r="O96" s="63">
        <v>45023</v>
      </c>
      <c r="P96" s="63">
        <v>45882</v>
      </c>
      <c r="Q96" s="48" t="s">
        <v>135</v>
      </c>
    </row>
    <row r="97" spans="1:17" ht="14.25" customHeight="1" x14ac:dyDescent="0.25">
      <c r="A97" s="60" t="s">
        <v>36</v>
      </c>
      <c r="B97" s="67" t="s">
        <v>425</v>
      </c>
      <c r="C97" s="60" t="s">
        <v>37</v>
      </c>
      <c r="D97" s="67" t="s">
        <v>426</v>
      </c>
      <c r="E97" s="60" t="s">
        <v>21</v>
      </c>
      <c r="F97" s="60" t="s">
        <v>21</v>
      </c>
      <c r="G97" s="61" t="s">
        <v>427</v>
      </c>
      <c r="H97" s="66" t="s">
        <v>428</v>
      </c>
      <c r="I97" s="62">
        <v>196205.49780000001</v>
      </c>
      <c r="J97" s="64">
        <v>196205</v>
      </c>
      <c r="K97" s="62">
        <f t="shared" si="2"/>
        <v>0.49780000001192093</v>
      </c>
      <c r="L97" s="49" t="str">
        <f t="shared" si="3"/>
        <v>OK</v>
      </c>
      <c r="M97" s="63">
        <v>43788</v>
      </c>
      <c r="N97" s="63"/>
      <c r="O97" s="63"/>
      <c r="P97" s="63">
        <v>45608</v>
      </c>
      <c r="Q97" s="48" t="s">
        <v>116</v>
      </c>
    </row>
    <row r="98" spans="1:17" ht="14.25" customHeight="1" x14ac:dyDescent="0.25">
      <c r="A98" s="60" t="s">
        <v>36</v>
      </c>
      <c r="B98" s="67" t="s">
        <v>185</v>
      </c>
      <c r="C98" s="60" t="s">
        <v>37</v>
      </c>
      <c r="D98" s="67" t="s">
        <v>331</v>
      </c>
      <c r="E98" s="60" t="s">
        <v>21</v>
      </c>
      <c r="F98" s="60" t="s">
        <v>21</v>
      </c>
      <c r="G98" s="61" t="s">
        <v>332</v>
      </c>
      <c r="H98" s="66" t="s">
        <v>333</v>
      </c>
      <c r="I98" s="62">
        <v>605739.96600000001</v>
      </c>
      <c r="J98" s="64">
        <v>605740</v>
      </c>
      <c r="K98" s="62">
        <f t="shared" si="2"/>
        <v>-3.3999999985098839E-2</v>
      </c>
      <c r="L98" s="49" t="str">
        <f t="shared" si="3"/>
        <v>OK</v>
      </c>
      <c r="M98" s="63">
        <v>42621</v>
      </c>
      <c r="N98" s="63"/>
      <c r="O98" s="63">
        <v>45044</v>
      </c>
      <c r="P98" s="63">
        <v>45800</v>
      </c>
      <c r="Q98" s="48" t="s">
        <v>150</v>
      </c>
    </row>
    <row r="99" spans="1:17" ht="14.25" customHeight="1" x14ac:dyDescent="0.25">
      <c r="A99" s="60" t="s">
        <v>36</v>
      </c>
      <c r="B99" s="67" t="s">
        <v>185</v>
      </c>
      <c r="C99" s="60" t="s">
        <v>37</v>
      </c>
      <c r="D99" s="67" t="s">
        <v>186</v>
      </c>
      <c r="E99" s="60" t="s">
        <v>21</v>
      </c>
      <c r="F99" s="60" t="s">
        <v>21</v>
      </c>
      <c r="G99" s="61" t="s">
        <v>187</v>
      </c>
      <c r="H99" s="66" t="s">
        <v>188</v>
      </c>
      <c r="I99" s="62">
        <v>11693082.238500001</v>
      </c>
      <c r="J99" s="64">
        <v>0</v>
      </c>
      <c r="K99" s="62">
        <f t="shared" si="2"/>
        <v>11693082.238500001</v>
      </c>
      <c r="L99" s="49" t="str">
        <f t="shared" si="3"/>
        <v>Not Obligated</v>
      </c>
      <c r="M99" s="63">
        <v>40646</v>
      </c>
      <c r="N99" s="63">
        <v>44182</v>
      </c>
      <c r="O99" s="63">
        <v>45757</v>
      </c>
      <c r="P99" s="63">
        <v>45763</v>
      </c>
      <c r="Q99" s="48" t="s">
        <v>189</v>
      </c>
    </row>
    <row r="100" spans="1:17" ht="14.25" customHeight="1" x14ac:dyDescent="0.25">
      <c r="A100" s="60" t="s">
        <v>36</v>
      </c>
      <c r="B100" s="67" t="s">
        <v>185</v>
      </c>
      <c r="C100" s="60" t="s">
        <v>37</v>
      </c>
      <c r="D100" s="67" t="s">
        <v>185</v>
      </c>
      <c r="E100" s="60" t="s">
        <v>21</v>
      </c>
      <c r="F100" s="60" t="s">
        <v>21</v>
      </c>
      <c r="G100" s="61" t="s">
        <v>441</v>
      </c>
      <c r="H100" s="66" t="s">
        <v>442</v>
      </c>
      <c r="I100" s="62">
        <v>262360</v>
      </c>
      <c r="J100" s="64">
        <v>262360</v>
      </c>
      <c r="K100" s="62">
        <f t="shared" si="2"/>
        <v>0</v>
      </c>
      <c r="L100" s="49" t="str">
        <f t="shared" si="3"/>
        <v>OK</v>
      </c>
      <c r="M100" s="63">
        <v>45664</v>
      </c>
      <c r="N100" s="63"/>
      <c r="O100" s="63"/>
      <c r="P100" s="63">
        <v>45866</v>
      </c>
      <c r="Q100" s="48" t="s">
        <v>135</v>
      </c>
    </row>
    <row r="101" spans="1:17" ht="14.25" customHeight="1" x14ac:dyDescent="0.25">
      <c r="A101" s="60" t="s">
        <v>36</v>
      </c>
      <c r="B101" s="67" t="s">
        <v>185</v>
      </c>
      <c r="C101" s="60" t="s">
        <v>37</v>
      </c>
      <c r="D101" s="67" t="s">
        <v>241</v>
      </c>
      <c r="E101" s="60" t="s">
        <v>21</v>
      </c>
      <c r="F101" s="60" t="s">
        <v>21</v>
      </c>
      <c r="G101" s="61" t="s">
        <v>246</v>
      </c>
      <c r="H101" s="66" t="s">
        <v>247</v>
      </c>
      <c r="I101" s="62">
        <v>385169.24160000001</v>
      </c>
      <c r="J101" s="64">
        <v>385169</v>
      </c>
      <c r="K101" s="62">
        <f t="shared" si="2"/>
        <v>0.24160000000847504</v>
      </c>
      <c r="L101" s="49" t="str">
        <f t="shared" si="3"/>
        <v>OK</v>
      </c>
      <c r="M101" s="63">
        <v>39967</v>
      </c>
      <c r="N101" s="63">
        <v>42321</v>
      </c>
      <c r="O101" s="63">
        <v>44951</v>
      </c>
      <c r="P101" s="63">
        <v>45894</v>
      </c>
      <c r="Q101" s="48" t="s">
        <v>194</v>
      </c>
    </row>
    <row r="102" spans="1:17" ht="14.25" customHeight="1" x14ac:dyDescent="0.25">
      <c r="A102" s="60" t="s">
        <v>36</v>
      </c>
      <c r="B102" s="67" t="s">
        <v>185</v>
      </c>
      <c r="C102" s="60" t="s">
        <v>37</v>
      </c>
      <c r="D102" s="67" t="s">
        <v>241</v>
      </c>
      <c r="E102" s="60" t="s">
        <v>21</v>
      </c>
      <c r="F102" s="60" t="s">
        <v>21</v>
      </c>
      <c r="G102" s="61" t="s">
        <v>265</v>
      </c>
      <c r="H102" s="66" t="s">
        <v>266</v>
      </c>
      <c r="I102" s="62">
        <v>460956.23340000003</v>
      </c>
      <c r="J102" s="64">
        <v>460956</v>
      </c>
      <c r="K102" s="62">
        <f t="shared" si="2"/>
        <v>0.23340000002644956</v>
      </c>
      <c r="L102" s="49" t="str">
        <f t="shared" si="3"/>
        <v>OK</v>
      </c>
      <c r="M102" s="63">
        <v>39980</v>
      </c>
      <c r="N102" s="63">
        <v>42471</v>
      </c>
      <c r="O102" s="63">
        <v>44740</v>
      </c>
      <c r="P102" s="63">
        <v>45877</v>
      </c>
      <c r="Q102" s="48" t="s">
        <v>111</v>
      </c>
    </row>
    <row r="103" spans="1:17" ht="14.25" customHeight="1" x14ac:dyDescent="0.25">
      <c r="A103" s="60" t="s">
        <v>36</v>
      </c>
      <c r="B103" s="67" t="s">
        <v>185</v>
      </c>
      <c r="C103" s="60" t="s">
        <v>37</v>
      </c>
      <c r="D103" s="67" t="s">
        <v>241</v>
      </c>
      <c r="E103" s="60" t="s">
        <v>21</v>
      </c>
      <c r="F103" s="60" t="s">
        <v>21</v>
      </c>
      <c r="G103" s="61" t="s">
        <v>242</v>
      </c>
      <c r="H103" s="66" t="s">
        <v>243</v>
      </c>
      <c r="I103" s="62">
        <v>1739901.3372</v>
      </c>
      <c r="J103" s="64">
        <v>1739901</v>
      </c>
      <c r="K103" s="62">
        <f t="shared" si="2"/>
        <v>0.33719999995082617</v>
      </c>
      <c r="L103" s="49" t="str">
        <f t="shared" si="3"/>
        <v>OK</v>
      </c>
      <c r="M103" s="63">
        <v>39037</v>
      </c>
      <c r="N103" s="63">
        <v>42263</v>
      </c>
      <c r="O103" s="63">
        <v>45404</v>
      </c>
      <c r="P103" s="63">
        <v>45884</v>
      </c>
      <c r="Q103" s="48" t="s">
        <v>194</v>
      </c>
    </row>
    <row r="104" spans="1:17" ht="14.25" customHeight="1" x14ac:dyDescent="0.25">
      <c r="A104" s="60" t="s">
        <v>36</v>
      </c>
      <c r="B104" s="67" t="s">
        <v>185</v>
      </c>
      <c r="C104" s="60" t="s">
        <v>37</v>
      </c>
      <c r="D104" s="67" t="s">
        <v>241</v>
      </c>
      <c r="E104" s="60" t="s">
        <v>60</v>
      </c>
      <c r="F104" s="60" t="s">
        <v>21</v>
      </c>
      <c r="G104" s="61" t="s">
        <v>292</v>
      </c>
      <c r="H104" s="66" t="s">
        <v>293</v>
      </c>
      <c r="I104" s="62">
        <v>1789621</v>
      </c>
      <c r="J104" s="64">
        <v>1789621</v>
      </c>
      <c r="K104" s="62">
        <f t="shared" si="2"/>
        <v>0</v>
      </c>
      <c r="L104" s="49" t="str">
        <f t="shared" si="3"/>
        <v>OK</v>
      </c>
      <c r="M104" s="63">
        <v>36434</v>
      </c>
      <c r="N104" s="63"/>
      <c r="O104" s="63">
        <v>45118</v>
      </c>
      <c r="P104" s="63">
        <v>45870</v>
      </c>
      <c r="Q104" s="48" t="s">
        <v>73</v>
      </c>
    </row>
    <row r="105" spans="1:17" ht="14.25" customHeight="1" x14ac:dyDescent="0.25">
      <c r="A105" s="60" t="s">
        <v>36</v>
      </c>
      <c r="B105" s="67" t="s">
        <v>185</v>
      </c>
      <c r="C105" s="60" t="s">
        <v>37</v>
      </c>
      <c r="D105" s="67" t="s">
        <v>241</v>
      </c>
      <c r="E105" s="60" t="s">
        <v>60</v>
      </c>
      <c r="F105" s="60" t="s">
        <v>21</v>
      </c>
      <c r="G105" s="61" t="s">
        <v>616</v>
      </c>
      <c r="H105" s="66" t="s">
        <v>617</v>
      </c>
      <c r="I105" s="62">
        <v>200000</v>
      </c>
      <c r="J105" s="64">
        <v>200000</v>
      </c>
      <c r="K105" s="62">
        <f t="shared" si="2"/>
        <v>0</v>
      </c>
      <c r="L105" s="49" t="str">
        <f t="shared" si="3"/>
        <v>OK</v>
      </c>
      <c r="M105" s="63">
        <v>40984</v>
      </c>
      <c r="N105" s="63">
        <v>43724</v>
      </c>
      <c r="O105" s="63"/>
      <c r="P105" s="63">
        <v>45877</v>
      </c>
      <c r="Q105" s="48" t="s">
        <v>306</v>
      </c>
    </row>
    <row r="106" spans="1:17" ht="14.25" customHeight="1" x14ac:dyDescent="0.25">
      <c r="A106" s="60" t="s">
        <v>36</v>
      </c>
      <c r="B106" s="67" t="s">
        <v>185</v>
      </c>
      <c r="C106" s="60" t="s">
        <v>37</v>
      </c>
      <c r="D106" s="67" t="s">
        <v>452</v>
      </c>
      <c r="E106" s="60" t="s">
        <v>21</v>
      </c>
      <c r="F106" s="60" t="s">
        <v>21</v>
      </c>
      <c r="G106" s="61" t="s">
        <v>453</v>
      </c>
      <c r="H106" s="66" t="s">
        <v>454</v>
      </c>
      <c r="I106" s="62">
        <v>446100</v>
      </c>
      <c r="J106" s="64">
        <v>446100</v>
      </c>
      <c r="K106" s="62">
        <f t="shared" si="2"/>
        <v>0</v>
      </c>
      <c r="L106" s="49" t="str">
        <f t="shared" si="3"/>
        <v>OK</v>
      </c>
      <c r="M106" s="63">
        <v>45653</v>
      </c>
      <c r="N106" s="63"/>
      <c r="O106" s="63"/>
      <c r="P106" s="63">
        <v>45841</v>
      </c>
      <c r="Q106" s="48" t="s">
        <v>306</v>
      </c>
    </row>
    <row r="107" spans="1:17" ht="14.25" customHeight="1" x14ac:dyDescent="0.25">
      <c r="A107" s="60" t="s">
        <v>36</v>
      </c>
      <c r="B107" s="67" t="s">
        <v>237</v>
      </c>
      <c r="C107" s="60" t="s">
        <v>37</v>
      </c>
      <c r="D107" s="67" t="s">
        <v>470</v>
      </c>
      <c r="E107" s="60" t="s">
        <v>21</v>
      </c>
      <c r="F107" s="60" t="s">
        <v>21</v>
      </c>
      <c r="G107" s="61" t="s">
        <v>471</v>
      </c>
      <c r="H107" s="66" t="s">
        <v>472</v>
      </c>
      <c r="I107" s="62">
        <v>5385102.8399999999</v>
      </c>
      <c r="J107" s="64">
        <v>0</v>
      </c>
      <c r="K107" s="62">
        <f t="shared" si="2"/>
        <v>5385102.8399999999</v>
      </c>
      <c r="L107" s="49" t="str">
        <f t="shared" si="3"/>
        <v>Not Obligated</v>
      </c>
      <c r="M107" s="63">
        <v>37014</v>
      </c>
      <c r="N107" s="63">
        <v>42727</v>
      </c>
      <c r="O107" s="63"/>
      <c r="P107" s="63">
        <v>45793</v>
      </c>
      <c r="Q107" s="48" t="s">
        <v>402</v>
      </c>
    </row>
    <row r="108" spans="1:17" ht="14.25" customHeight="1" x14ac:dyDescent="0.25">
      <c r="A108" s="60" t="s">
        <v>36</v>
      </c>
      <c r="B108" s="67" t="s">
        <v>237</v>
      </c>
      <c r="C108" s="60" t="s">
        <v>37</v>
      </c>
      <c r="D108" s="67" t="s">
        <v>238</v>
      </c>
      <c r="E108" s="60" t="s">
        <v>124</v>
      </c>
      <c r="F108" s="60" t="s">
        <v>21</v>
      </c>
      <c r="G108" s="61" t="s">
        <v>239</v>
      </c>
      <c r="H108" s="66" t="s">
        <v>240</v>
      </c>
      <c r="I108" s="62">
        <v>10936110.9</v>
      </c>
      <c r="J108" s="64">
        <v>10936111</v>
      </c>
      <c r="K108" s="62">
        <f t="shared" si="2"/>
        <v>-9.999999962747097E-2</v>
      </c>
      <c r="L108" s="49" t="str">
        <f t="shared" si="3"/>
        <v>OK</v>
      </c>
      <c r="M108" s="63">
        <v>42418</v>
      </c>
      <c r="N108" s="63"/>
      <c r="O108" s="63">
        <v>45460</v>
      </c>
      <c r="P108" s="63">
        <v>45702</v>
      </c>
      <c r="Q108" s="48" t="s">
        <v>102</v>
      </c>
    </row>
    <row r="109" spans="1:17" ht="14.25" customHeight="1" x14ac:dyDescent="0.25">
      <c r="A109" s="60" t="s">
        <v>36</v>
      </c>
      <c r="B109" s="67" t="s">
        <v>127</v>
      </c>
      <c r="C109" s="60" t="s">
        <v>37</v>
      </c>
      <c r="D109" s="67" t="s">
        <v>128</v>
      </c>
      <c r="E109" s="60" t="s">
        <v>21</v>
      </c>
      <c r="F109" s="60" t="s">
        <v>60</v>
      </c>
      <c r="G109" s="61" t="s">
        <v>129</v>
      </c>
      <c r="H109" s="66" t="s">
        <v>130</v>
      </c>
      <c r="I109" s="62">
        <v>8677710.5999999996</v>
      </c>
      <c r="J109" s="64">
        <v>8677711</v>
      </c>
      <c r="K109" s="62">
        <f t="shared" si="2"/>
        <v>-0.40000000037252903</v>
      </c>
      <c r="L109" s="49" t="str">
        <f t="shared" si="3"/>
        <v>OK</v>
      </c>
      <c r="M109" s="63">
        <v>40003</v>
      </c>
      <c r="N109" s="63">
        <v>44118</v>
      </c>
      <c r="O109" s="63">
        <v>45758</v>
      </c>
      <c r="P109" s="63">
        <v>45866</v>
      </c>
      <c r="Q109" s="48" t="s">
        <v>78</v>
      </c>
    </row>
    <row r="110" spans="1:17" ht="14.25" customHeight="1" x14ac:dyDescent="0.25">
      <c r="A110" s="60" t="s">
        <v>36</v>
      </c>
      <c r="B110" s="67" t="s">
        <v>127</v>
      </c>
      <c r="C110" s="60" t="s">
        <v>37</v>
      </c>
      <c r="D110" s="67" t="s">
        <v>128</v>
      </c>
      <c r="E110" s="60" t="s">
        <v>60</v>
      </c>
      <c r="F110" s="60" t="s">
        <v>60</v>
      </c>
      <c r="G110" s="61" t="s">
        <v>151</v>
      </c>
      <c r="H110" s="66" t="s">
        <v>152</v>
      </c>
      <c r="I110" s="62">
        <v>3778246.1573999999</v>
      </c>
      <c r="J110" s="64">
        <v>3778246</v>
      </c>
      <c r="K110" s="62">
        <f t="shared" si="2"/>
        <v>0.15739999990910292</v>
      </c>
      <c r="L110" s="49" t="str">
        <f t="shared" si="3"/>
        <v>OK</v>
      </c>
      <c r="M110" s="63">
        <v>41372</v>
      </c>
      <c r="N110" s="63">
        <v>43717</v>
      </c>
      <c r="O110" s="63">
        <v>45175</v>
      </c>
      <c r="P110" s="63">
        <v>45866</v>
      </c>
      <c r="Q110" s="48" t="s">
        <v>78</v>
      </c>
    </row>
    <row r="111" spans="1:17" ht="14.25" customHeight="1" x14ac:dyDescent="0.25">
      <c r="A111" s="60" t="s">
        <v>36</v>
      </c>
      <c r="B111" s="67" t="s">
        <v>127</v>
      </c>
      <c r="C111" s="60" t="s">
        <v>37</v>
      </c>
      <c r="D111" s="67" t="s">
        <v>128</v>
      </c>
      <c r="E111" s="60" t="s">
        <v>60</v>
      </c>
      <c r="F111" s="60" t="s">
        <v>21</v>
      </c>
      <c r="G111" s="61" t="s">
        <v>203</v>
      </c>
      <c r="H111" s="66" t="s">
        <v>204</v>
      </c>
      <c r="I111" s="62">
        <v>9099750</v>
      </c>
      <c r="J111" s="64">
        <v>9099750</v>
      </c>
      <c r="K111" s="62">
        <f t="shared" si="2"/>
        <v>0</v>
      </c>
      <c r="L111" s="49" t="str">
        <f t="shared" si="3"/>
        <v>OK</v>
      </c>
      <c r="M111" s="63">
        <v>40708</v>
      </c>
      <c r="N111" s="63">
        <v>45287</v>
      </c>
      <c r="O111" s="63">
        <v>45687</v>
      </c>
      <c r="P111" s="63">
        <v>45866</v>
      </c>
      <c r="Q111" s="48" t="s">
        <v>150</v>
      </c>
    </row>
    <row r="112" spans="1:17" ht="14.25" customHeight="1" x14ac:dyDescent="0.25">
      <c r="A112" s="60" t="s">
        <v>36</v>
      </c>
      <c r="B112" s="67" t="s">
        <v>127</v>
      </c>
      <c r="C112" s="60" t="s">
        <v>37</v>
      </c>
      <c r="D112" s="67" t="s">
        <v>128</v>
      </c>
      <c r="E112" s="60" t="s">
        <v>60</v>
      </c>
      <c r="F112" s="60" t="s">
        <v>21</v>
      </c>
      <c r="G112" s="61" t="s">
        <v>487</v>
      </c>
      <c r="H112" s="66" t="s">
        <v>488</v>
      </c>
      <c r="I112" s="62">
        <v>7245400</v>
      </c>
      <c r="J112" s="64">
        <v>391000</v>
      </c>
      <c r="K112" s="62">
        <f t="shared" si="2"/>
        <v>6854400</v>
      </c>
      <c r="L112" s="49" t="str">
        <f t="shared" si="3"/>
        <v>Not Obligated</v>
      </c>
      <c r="M112" s="63">
        <v>41851</v>
      </c>
      <c r="N112" s="63">
        <v>44826</v>
      </c>
      <c r="O112" s="63"/>
      <c r="P112" s="63">
        <v>45882</v>
      </c>
      <c r="Q112" s="48" t="s">
        <v>150</v>
      </c>
    </row>
    <row r="113" spans="1:17" ht="14.25" customHeight="1" x14ac:dyDescent="0.25">
      <c r="A113" s="60" t="s">
        <v>36</v>
      </c>
      <c r="B113" s="67" t="s">
        <v>127</v>
      </c>
      <c r="C113" s="60" t="s">
        <v>37</v>
      </c>
      <c r="D113" s="67" t="s">
        <v>128</v>
      </c>
      <c r="E113" s="60" t="s">
        <v>60</v>
      </c>
      <c r="F113" s="60" t="s">
        <v>21</v>
      </c>
      <c r="G113" s="61" t="s">
        <v>549</v>
      </c>
      <c r="H113" s="66" t="s">
        <v>550</v>
      </c>
      <c r="I113" s="62">
        <v>280500</v>
      </c>
      <c r="J113" s="64">
        <v>280500</v>
      </c>
      <c r="K113" s="62">
        <f t="shared" si="2"/>
        <v>0</v>
      </c>
      <c r="L113" s="49" t="str">
        <f t="shared" si="3"/>
        <v>OK</v>
      </c>
      <c r="M113" s="63">
        <v>41393</v>
      </c>
      <c r="N113" s="63"/>
      <c r="O113" s="63"/>
      <c r="P113" s="63">
        <v>45866</v>
      </c>
      <c r="Q113" s="48" t="s">
        <v>306</v>
      </c>
    </row>
    <row r="114" spans="1:17" ht="14.25" customHeight="1" x14ac:dyDescent="0.25">
      <c r="A114" s="60" t="s">
        <v>36</v>
      </c>
      <c r="B114" s="67" t="s">
        <v>127</v>
      </c>
      <c r="C114" s="60" t="s">
        <v>37</v>
      </c>
      <c r="D114" s="67" t="s">
        <v>128</v>
      </c>
      <c r="E114" s="60" t="s">
        <v>60</v>
      </c>
      <c r="F114" s="60" t="s">
        <v>21</v>
      </c>
      <c r="G114" s="61" t="s">
        <v>569</v>
      </c>
      <c r="H114" s="66" t="s">
        <v>570</v>
      </c>
      <c r="I114" s="62">
        <v>350000</v>
      </c>
      <c r="J114" s="64">
        <v>350000</v>
      </c>
      <c r="K114" s="62">
        <f t="shared" si="2"/>
        <v>0</v>
      </c>
      <c r="L114" s="49" t="str">
        <f t="shared" si="3"/>
        <v>OK</v>
      </c>
      <c r="M114" s="63">
        <v>41898</v>
      </c>
      <c r="N114" s="63">
        <v>45824</v>
      </c>
      <c r="O114" s="63"/>
      <c r="P114" s="63">
        <v>45866</v>
      </c>
      <c r="Q114" s="48" t="s">
        <v>73</v>
      </c>
    </row>
    <row r="115" spans="1:17" ht="14.25" customHeight="1" x14ac:dyDescent="0.25">
      <c r="A115" s="60" t="s">
        <v>36</v>
      </c>
      <c r="B115" s="67" t="s">
        <v>127</v>
      </c>
      <c r="C115" s="60" t="s">
        <v>37</v>
      </c>
      <c r="D115" s="67" t="s">
        <v>128</v>
      </c>
      <c r="E115" s="60" t="s">
        <v>60</v>
      </c>
      <c r="F115" s="60" t="s">
        <v>21</v>
      </c>
      <c r="G115" s="61" t="s">
        <v>167</v>
      </c>
      <c r="H115" s="66" t="s">
        <v>168</v>
      </c>
      <c r="I115" s="62">
        <v>4425000</v>
      </c>
      <c r="J115" s="64">
        <v>4425000</v>
      </c>
      <c r="K115" s="62">
        <f t="shared" si="2"/>
        <v>0</v>
      </c>
      <c r="L115" s="49" t="str">
        <f t="shared" si="3"/>
        <v>OK</v>
      </c>
      <c r="M115" s="63">
        <v>40646</v>
      </c>
      <c r="N115" s="63">
        <v>44354</v>
      </c>
      <c r="O115" s="63">
        <v>45824</v>
      </c>
      <c r="P115" s="63">
        <v>45884</v>
      </c>
      <c r="Q115" s="48" t="s">
        <v>73</v>
      </c>
    </row>
    <row r="116" spans="1:17" ht="14.25" customHeight="1" x14ac:dyDescent="0.25">
      <c r="A116" s="60" t="s">
        <v>36</v>
      </c>
      <c r="B116" s="67" t="s">
        <v>127</v>
      </c>
      <c r="C116" s="60" t="s">
        <v>37</v>
      </c>
      <c r="D116" s="67" t="s">
        <v>128</v>
      </c>
      <c r="E116" s="60" t="s">
        <v>21</v>
      </c>
      <c r="F116" s="60" t="s">
        <v>21</v>
      </c>
      <c r="G116" s="61" t="s">
        <v>319</v>
      </c>
      <c r="H116" s="66" t="s">
        <v>320</v>
      </c>
      <c r="I116" s="62">
        <v>786493.43759999995</v>
      </c>
      <c r="J116" s="64">
        <v>786493</v>
      </c>
      <c r="K116" s="62">
        <f t="shared" si="2"/>
        <v>0.43759999994654208</v>
      </c>
      <c r="L116" s="49" t="str">
        <f t="shared" si="3"/>
        <v>OK</v>
      </c>
      <c r="M116" s="63">
        <v>43238</v>
      </c>
      <c r="N116" s="63"/>
      <c r="O116" s="63">
        <v>45324</v>
      </c>
      <c r="P116" s="63">
        <v>45875</v>
      </c>
      <c r="Q116" s="48" t="s">
        <v>73</v>
      </c>
    </row>
    <row r="117" spans="1:17" ht="14.25" customHeight="1" x14ac:dyDescent="0.25">
      <c r="A117" s="60" t="s">
        <v>38</v>
      </c>
      <c r="B117" s="67" t="s">
        <v>601</v>
      </c>
      <c r="C117" s="60" t="s">
        <v>39</v>
      </c>
      <c r="D117" s="67" t="s">
        <v>602</v>
      </c>
      <c r="E117" s="60" t="s">
        <v>60</v>
      </c>
      <c r="F117" s="60" t="s">
        <v>21</v>
      </c>
      <c r="G117" s="61" t="s">
        <v>603</v>
      </c>
      <c r="H117" s="66" t="s">
        <v>604</v>
      </c>
      <c r="I117" s="62">
        <v>376252.5</v>
      </c>
      <c r="J117" s="64">
        <v>376253</v>
      </c>
      <c r="K117" s="62">
        <f t="shared" si="2"/>
        <v>-0.5</v>
      </c>
      <c r="L117" s="49" t="str">
        <f t="shared" si="3"/>
        <v>OK</v>
      </c>
      <c r="M117" s="63">
        <v>45868</v>
      </c>
      <c r="N117" s="63"/>
      <c r="O117" s="63"/>
      <c r="P117" s="63"/>
      <c r="Q117" s="48" t="s">
        <v>102</v>
      </c>
    </row>
    <row r="118" spans="1:17" ht="14.25" customHeight="1" x14ac:dyDescent="0.25">
      <c r="A118" s="60" t="s">
        <v>38</v>
      </c>
      <c r="B118" s="67" t="s">
        <v>541</v>
      </c>
      <c r="C118" s="60" t="s">
        <v>39</v>
      </c>
      <c r="D118" s="67" t="s">
        <v>542</v>
      </c>
      <c r="E118" s="60" t="s">
        <v>21</v>
      </c>
      <c r="F118" s="60" t="s">
        <v>21</v>
      </c>
      <c r="G118" s="61" t="s">
        <v>543</v>
      </c>
      <c r="H118" s="66" t="s">
        <v>544</v>
      </c>
      <c r="I118" s="62">
        <v>572789.1</v>
      </c>
      <c r="J118" s="64">
        <v>572789</v>
      </c>
      <c r="K118" s="62">
        <f t="shared" si="2"/>
        <v>9.9999999976716936E-2</v>
      </c>
      <c r="L118" s="49" t="str">
        <f t="shared" si="3"/>
        <v>OK</v>
      </c>
      <c r="M118" s="63">
        <v>40422</v>
      </c>
      <c r="N118" s="63">
        <v>45055</v>
      </c>
      <c r="O118" s="63"/>
      <c r="P118" s="63">
        <v>45894</v>
      </c>
      <c r="Q118" s="48" t="s">
        <v>102</v>
      </c>
    </row>
    <row r="119" spans="1:17" ht="14.25" customHeight="1" x14ac:dyDescent="0.25">
      <c r="A119" s="60" t="s">
        <v>38</v>
      </c>
      <c r="B119" s="67" t="s">
        <v>107</v>
      </c>
      <c r="C119" s="60" t="s">
        <v>40</v>
      </c>
      <c r="D119" s="67" t="s">
        <v>272</v>
      </c>
      <c r="E119" s="60" t="s">
        <v>21</v>
      </c>
      <c r="F119" s="60" t="s">
        <v>21</v>
      </c>
      <c r="G119" s="61" t="s">
        <v>273</v>
      </c>
      <c r="H119" s="66" t="s">
        <v>274</v>
      </c>
      <c r="I119" s="62">
        <v>3150251.52</v>
      </c>
      <c r="J119" s="64">
        <v>3150251</v>
      </c>
      <c r="K119" s="62">
        <f t="shared" si="2"/>
        <v>0.52000000001862645</v>
      </c>
      <c r="L119" s="49" t="str">
        <f t="shared" si="3"/>
        <v>OK</v>
      </c>
      <c r="M119" s="63">
        <v>43168</v>
      </c>
      <c r="N119" s="63">
        <v>44951</v>
      </c>
      <c r="O119" s="63">
        <v>45706</v>
      </c>
      <c r="P119" s="63">
        <v>45894</v>
      </c>
      <c r="Q119" s="48" t="s">
        <v>78</v>
      </c>
    </row>
    <row r="120" spans="1:17" ht="14.25" customHeight="1" x14ac:dyDescent="0.25">
      <c r="A120" s="60" t="s">
        <v>38</v>
      </c>
      <c r="B120" s="67" t="s">
        <v>107</v>
      </c>
      <c r="C120" s="60" t="s">
        <v>40</v>
      </c>
      <c r="D120" s="67" t="s">
        <v>321</v>
      </c>
      <c r="E120" s="60" t="s">
        <v>21</v>
      </c>
      <c r="F120" s="60" t="s">
        <v>21</v>
      </c>
      <c r="G120" s="61" t="s">
        <v>322</v>
      </c>
      <c r="H120" s="66" t="s">
        <v>323</v>
      </c>
      <c r="I120" s="62">
        <v>8853</v>
      </c>
      <c r="J120" s="64">
        <v>0</v>
      </c>
      <c r="K120" s="62">
        <f t="shared" si="2"/>
        <v>8853</v>
      </c>
      <c r="L120" s="49" t="str">
        <f t="shared" si="3"/>
        <v>Not Obligated</v>
      </c>
      <c r="M120" s="63">
        <v>42866</v>
      </c>
      <c r="N120" s="63">
        <v>43412</v>
      </c>
      <c r="O120" s="63">
        <v>44959</v>
      </c>
      <c r="P120" s="63">
        <v>45758</v>
      </c>
      <c r="Q120" s="48" t="s">
        <v>194</v>
      </c>
    </row>
    <row r="121" spans="1:17" ht="14.25" customHeight="1" x14ac:dyDescent="0.25">
      <c r="A121" s="60" t="s">
        <v>38</v>
      </c>
      <c r="B121" s="67" t="s">
        <v>107</v>
      </c>
      <c r="C121" s="60" t="s">
        <v>40</v>
      </c>
      <c r="D121" s="67" t="s">
        <v>321</v>
      </c>
      <c r="E121" s="60" t="s">
        <v>60</v>
      </c>
      <c r="F121" s="60" t="s">
        <v>21</v>
      </c>
      <c r="G121" s="61" t="s">
        <v>324</v>
      </c>
      <c r="H121" s="66" t="s">
        <v>325</v>
      </c>
      <c r="I121" s="62">
        <v>144000</v>
      </c>
      <c r="J121" s="64">
        <v>0</v>
      </c>
      <c r="K121" s="62">
        <f t="shared" si="2"/>
        <v>144000</v>
      </c>
      <c r="L121" s="49" t="str">
        <f t="shared" si="3"/>
        <v>Not Obligated</v>
      </c>
      <c r="M121" s="63">
        <v>42072</v>
      </c>
      <c r="N121" s="63">
        <v>43412</v>
      </c>
      <c r="O121" s="63">
        <v>44781</v>
      </c>
      <c r="P121" s="63">
        <v>45758</v>
      </c>
      <c r="Q121" s="48" t="s">
        <v>194</v>
      </c>
    </row>
    <row r="122" spans="1:17" ht="14.25" customHeight="1" x14ac:dyDescent="0.25">
      <c r="A122" s="60" t="s">
        <v>38</v>
      </c>
      <c r="B122" s="67" t="s">
        <v>107</v>
      </c>
      <c r="C122" s="60" t="s">
        <v>40</v>
      </c>
      <c r="D122" s="67" t="s">
        <v>432</v>
      </c>
      <c r="E122" s="60" t="s">
        <v>21</v>
      </c>
      <c r="F122" s="60" t="s">
        <v>21</v>
      </c>
      <c r="G122" s="61" t="s">
        <v>433</v>
      </c>
      <c r="H122" s="66" t="s">
        <v>434</v>
      </c>
      <c r="I122" s="62">
        <v>80000</v>
      </c>
      <c r="J122" s="64">
        <v>80000</v>
      </c>
      <c r="K122" s="62">
        <f t="shared" si="2"/>
        <v>0</v>
      </c>
      <c r="L122" s="49" t="str">
        <f t="shared" si="3"/>
        <v>OK</v>
      </c>
      <c r="M122" s="63">
        <v>45252</v>
      </c>
      <c r="N122" s="63"/>
      <c r="O122" s="63"/>
      <c r="P122" s="63">
        <v>45681</v>
      </c>
      <c r="Q122" s="48" t="s">
        <v>435</v>
      </c>
    </row>
    <row r="123" spans="1:17" ht="14.25" customHeight="1" x14ac:dyDescent="0.25">
      <c r="A123" s="60" t="s">
        <v>38</v>
      </c>
      <c r="B123" s="67" t="s">
        <v>107</v>
      </c>
      <c r="C123" s="60" t="s">
        <v>40</v>
      </c>
      <c r="D123" s="67" t="s">
        <v>108</v>
      </c>
      <c r="E123" s="60" t="s">
        <v>60</v>
      </c>
      <c r="F123" s="60" t="s">
        <v>21</v>
      </c>
      <c r="G123" s="61" t="s">
        <v>653</v>
      </c>
      <c r="H123" s="66" t="s">
        <v>654</v>
      </c>
      <c r="I123" s="62">
        <v>619710</v>
      </c>
      <c r="J123" s="64">
        <v>619710</v>
      </c>
      <c r="K123" s="62">
        <f t="shared" si="2"/>
        <v>0</v>
      </c>
      <c r="L123" s="49" t="str">
        <f t="shared" si="3"/>
        <v>OK</v>
      </c>
      <c r="M123" s="63">
        <v>45821</v>
      </c>
      <c r="N123" s="63"/>
      <c r="O123" s="63"/>
      <c r="P123" s="63"/>
      <c r="Q123" s="48" t="s">
        <v>73</v>
      </c>
    </row>
    <row r="124" spans="1:17" ht="14.25" customHeight="1" x14ac:dyDescent="0.25">
      <c r="A124" s="60" t="s">
        <v>38</v>
      </c>
      <c r="B124" s="67" t="s">
        <v>107</v>
      </c>
      <c r="C124" s="60" t="s">
        <v>40</v>
      </c>
      <c r="D124" s="67" t="s">
        <v>108</v>
      </c>
      <c r="E124" s="60" t="s">
        <v>60</v>
      </c>
      <c r="F124" s="60" t="s">
        <v>21</v>
      </c>
      <c r="G124" s="61" t="s">
        <v>521</v>
      </c>
      <c r="H124" s="66" t="s">
        <v>522</v>
      </c>
      <c r="I124" s="62">
        <v>457000</v>
      </c>
      <c r="J124" s="64">
        <v>457000</v>
      </c>
      <c r="K124" s="62">
        <f t="shared" si="2"/>
        <v>0</v>
      </c>
      <c r="L124" s="49" t="str">
        <f t="shared" si="3"/>
        <v>OK</v>
      </c>
      <c r="M124" s="63">
        <v>44951</v>
      </c>
      <c r="N124" s="63"/>
      <c r="O124" s="63"/>
      <c r="P124" s="63">
        <v>45882</v>
      </c>
      <c r="Q124" s="48" t="s">
        <v>102</v>
      </c>
    </row>
    <row r="125" spans="1:17" ht="14.25" customHeight="1" x14ac:dyDescent="0.25">
      <c r="A125" s="60" t="s">
        <v>38</v>
      </c>
      <c r="B125" s="67" t="s">
        <v>107</v>
      </c>
      <c r="C125" s="60" t="s">
        <v>40</v>
      </c>
      <c r="D125" s="67" t="s">
        <v>108</v>
      </c>
      <c r="E125" s="60" t="s">
        <v>60</v>
      </c>
      <c r="F125" s="60" t="s">
        <v>21</v>
      </c>
      <c r="G125" s="61" t="s">
        <v>109</v>
      </c>
      <c r="H125" s="66" t="s">
        <v>110</v>
      </c>
      <c r="I125" s="62">
        <v>425000</v>
      </c>
      <c r="J125" s="64">
        <v>425000</v>
      </c>
      <c r="K125" s="62">
        <f t="shared" si="2"/>
        <v>0</v>
      </c>
      <c r="L125" s="49" t="str">
        <f t="shared" si="3"/>
        <v>OK</v>
      </c>
      <c r="M125" s="63">
        <v>42241</v>
      </c>
      <c r="N125" s="63">
        <v>44627</v>
      </c>
      <c r="O125" s="63">
        <v>45252</v>
      </c>
      <c r="P125" s="63">
        <v>45877</v>
      </c>
      <c r="Q125" s="48" t="s">
        <v>111</v>
      </c>
    </row>
    <row r="126" spans="1:17" ht="14.25" customHeight="1" x14ac:dyDescent="0.25">
      <c r="A126" s="60" t="s">
        <v>38</v>
      </c>
      <c r="B126" s="67" t="s">
        <v>107</v>
      </c>
      <c r="C126" s="60" t="s">
        <v>40</v>
      </c>
      <c r="D126" s="67" t="s">
        <v>108</v>
      </c>
      <c r="E126" s="60" t="s">
        <v>21</v>
      </c>
      <c r="F126" s="60" t="s">
        <v>21</v>
      </c>
      <c r="G126" s="61" t="s">
        <v>275</v>
      </c>
      <c r="H126" s="66" t="s">
        <v>276</v>
      </c>
      <c r="I126" s="62">
        <v>27905541.300000001</v>
      </c>
      <c r="J126" s="64">
        <v>27905541</v>
      </c>
      <c r="K126" s="62">
        <f t="shared" si="2"/>
        <v>0.30000000074505806</v>
      </c>
      <c r="L126" s="49" t="str">
        <f t="shared" si="3"/>
        <v>OK</v>
      </c>
      <c r="M126" s="63">
        <v>41102</v>
      </c>
      <c r="N126" s="63">
        <v>44949</v>
      </c>
      <c r="O126" s="63">
        <v>45700</v>
      </c>
      <c r="P126" s="63">
        <v>45875</v>
      </c>
      <c r="Q126" s="48" t="s">
        <v>78</v>
      </c>
    </row>
    <row r="127" spans="1:17" ht="14.25" customHeight="1" x14ac:dyDescent="0.25">
      <c r="A127" s="60" t="s">
        <v>38</v>
      </c>
      <c r="B127" s="67" t="s">
        <v>123</v>
      </c>
      <c r="C127" s="60" t="s">
        <v>41</v>
      </c>
      <c r="D127" s="67" t="s">
        <v>123</v>
      </c>
      <c r="E127" s="60" t="s">
        <v>124</v>
      </c>
      <c r="F127" s="60" t="s">
        <v>21</v>
      </c>
      <c r="G127" s="61" t="s">
        <v>125</v>
      </c>
      <c r="H127" s="66" t="s">
        <v>126</v>
      </c>
      <c r="I127" s="62">
        <v>15354643.199999999</v>
      </c>
      <c r="J127" s="64">
        <v>15354643</v>
      </c>
      <c r="K127" s="62">
        <f t="shared" si="2"/>
        <v>0.19999999925494194</v>
      </c>
      <c r="L127" s="49" t="str">
        <f t="shared" si="3"/>
        <v>OK</v>
      </c>
      <c r="M127" s="63">
        <v>42440</v>
      </c>
      <c r="N127" s="63">
        <v>44217</v>
      </c>
      <c r="O127" s="63">
        <v>45688</v>
      </c>
      <c r="P127" s="63">
        <v>45700</v>
      </c>
      <c r="Q127" s="48" t="s">
        <v>102</v>
      </c>
    </row>
    <row r="128" spans="1:17" ht="14.25" customHeight="1" x14ac:dyDescent="0.25">
      <c r="A128" s="60" t="s">
        <v>38</v>
      </c>
      <c r="B128" s="67" t="s">
        <v>123</v>
      </c>
      <c r="C128" s="60" t="s">
        <v>41</v>
      </c>
      <c r="D128" s="67" t="s">
        <v>123</v>
      </c>
      <c r="E128" s="60" t="s">
        <v>60</v>
      </c>
      <c r="F128" s="60" t="s">
        <v>21</v>
      </c>
      <c r="G128" s="61" t="s">
        <v>547</v>
      </c>
      <c r="H128" s="66" t="s">
        <v>548</v>
      </c>
      <c r="I128" s="62">
        <v>1327950</v>
      </c>
      <c r="J128" s="64">
        <v>1327950</v>
      </c>
      <c r="K128" s="62">
        <f t="shared" si="2"/>
        <v>0</v>
      </c>
      <c r="L128" s="49" t="str">
        <f t="shared" si="3"/>
        <v>OK</v>
      </c>
      <c r="M128" s="63">
        <v>45688</v>
      </c>
      <c r="N128" s="63"/>
      <c r="O128" s="63"/>
      <c r="P128" s="63"/>
      <c r="Q128" s="48" t="s">
        <v>135</v>
      </c>
    </row>
    <row r="129" spans="1:17" ht="14.25" customHeight="1" x14ac:dyDescent="0.25">
      <c r="A129" s="60" t="s">
        <v>38</v>
      </c>
      <c r="B129" s="67" t="s">
        <v>123</v>
      </c>
      <c r="C129" s="60" t="s">
        <v>41</v>
      </c>
      <c r="D129" s="67" t="s">
        <v>123</v>
      </c>
      <c r="E129" s="60" t="s">
        <v>21</v>
      </c>
      <c r="F129" s="60" t="s">
        <v>21</v>
      </c>
      <c r="G129" s="61" t="s">
        <v>334</v>
      </c>
      <c r="H129" s="66" t="s">
        <v>335</v>
      </c>
      <c r="I129" s="62">
        <v>110589.9054</v>
      </c>
      <c r="J129" s="64">
        <v>110588</v>
      </c>
      <c r="K129" s="62">
        <f t="shared" si="2"/>
        <v>1.9054000000032829</v>
      </c>
      <c r="L129" s="49" t="str">
        <f t="shared" si="3"/>
        <v>OK</v>
      </c>
      <c r="M129" s="63">
        <v>43788</v>
      </c>
      <c r="N129" s="63"/>
      <c r="O129" s="63">
        <v>45474</v>
      </c>
      <c r="P129" s="63">
        <v>45680</v>
      </c>
      <c r="Q129" s="48" t="s">
        <v>336</v>
      </c>
    </row>
    <row r="130" spans="1:17" ht="14.25" customHeight="1" x14ac:dyDescent="0.25">
      <c r="A130" s="60" t="s">
        <v>38</v>
      </c>
      <c r="B130" s="67" t="s">
        <v>252</v>
      </c>
      <c r="C130" s="60" t="s">
        <v>39</v>
      </c>
      <c r="D130" s="67" t="s">
        <v>252</v>
      </c>
      <c r="E130" s="60" t="s">
        <v>21</v>
      </c>
      <c r="F130" s="60" t="s">
        <v>60</v>
      </c>
      <c r="G130" s="61" t="s">
        <v>253</v>
      </c>
      <c r="H130" s="66" t="s">
        <v>254</v>
      </c>
      <c r="I130" s="62">
        <v>26297665.6371</v>
      </c>
      <c r="J130" s="64">
        <v>26297666</v>
      </c>
      <c r="K130" s="62">
        <f t="shared" ref="K130:K193" si="4">I130-J130</f>
        <v>-0.36290000006556511</v>
      </c>
      <c r="L130" s="49" t="str">
        <f t="shared" ref="L130:L193" si="5">IF(OR(I130=0,I130-ABS(J130)&lt;5000),"OK","Not Obligated")</f>
        <v>OK</v>
      </c>
      <c r="M130" s="63">
        <v>44978</v>
      </c>
      <c r="N130" s="63">
        <v>44978</v>
      </c>
      <c r="O130" s="63">
        <v>45152</v>
      </c>
      <c r="P130" s="63">
        <v>45608</v>
      </c>
      <c r="Q130" s="48" t="s">
        <v>102</v>
      </c>
    </row>
    <row r="131" spans="1:17" ht="14.25" customHeight="1" x14ac:dyDescent="0.25">
      <c r="A131" s="60" t="s">
        <v>38</v>
      </c>
      <c r="B131" s="67" t="s">
        <v>252</v>
      </c>
      <c r="C131" s="60" t="s">
        <v>39</v>
      </c>
      <c r="D131" s="67" t="s">
        <v>532</v>
      </c>
      <c r="E131" s="60" t="s">
        <v>60</v>
      </c>
      <c r="F131" s="60" t="s">
        <v>21</v>
      </c>
      <c r="G131" s="61" t="s">
        <v>533</v>
      </c>
      <c r="H131" s="66" t="s">
        <v>534</v>
      </c>
      <c r="I131" s="62">
        <v>100000</v>
      </c>
      <c r="J131" s="64">
        <v>100000</v>
      </c>
      <c r="K131" s="62">
        <f t="shared" si="4"/>
        <v>0</v>
      </c>
      <c r="L131" s="49" t="str">
        <f t="shared" si="5"/>
        <v>OK</v>
      </c>
      <c r="M131" s="63">
        <v>40921</v>
      </c>
      <c r="N131" s="63"/>
      <c r="O131" s="63"/>
      <c r="P131" s="63">
        <v>45407</v>
      </c>
      <c r="Q131" s="48" t="s">
        <v>194</v>
      </c>
    </row>
    <row r="132" spans="1:17" ht="14.25" customHeight="1" x14ac:dyDescent="0.25">
      <c r="A132" s="60" t="s">
        <v>42</v>
      </c>
      <c r="B132" s="67" t="s">
        <v>98</v>
      </c>
      <c r="C132" s="60" t="s">
        <v>43</v>
      </c>
      <c r="D132" s="67" t="s">
        <v>98</v>
      </c>
      <c r="E132" s="60" t="s">
        <v>21</v>
      </c>
      <c r="F132" s="60" t="s">
        <v>21</v>
      </c>
      <c r="G132" s="61" t="s">
        <v>421</v>
      </c>
      <c r="H132" s="66" t="s">
        <v>422</v>
      </c>
      <c r="I132" s="62">
        <v>498955.08</v>
      </c>
      <c r="J132" s="64">
        <v>498955</v>
      </c>
      <c r="K132" s="62">
        <f t="shared" si="4"/>
        <v>8.0000000016298145E-2</v>
      </c>
      <c r="L132" s="49" t="str">
        <f t="shared" si="5"/>
        <v>OK</v>
      </c>
      <c r="M132" s="63">
        <v>45509</v>
      </c>
      <c r="N132" s="63"/>
      <c r="O132" s="63">
        <v>45055</v>
      </c>
      <c r="P132" s="63">
        <v>45821</v>
      </c>
      <c r="Q132" s="48" t="s">
        <v>194</v>
      </c>
    </row>
    <row r="133" spans="1:17" ht="14.25" customHeight="1" x14ac:dyDescent="0.25">
      <c r="A133" s="60" t="s">
        <v>42</v>
      </c>
      <c r="B133" s="67" t="s">
        <v>98</v>
      </c>
      <c r="C133" s="60" t="s">
        <v>43</v>
      </c>
      <c r="D133" s="67" t="s">
        <v>99</v>
      </c>
      <c r="E133" s="60" t="s">
        <v>21</v>
      </c>
      <c r="F133" s="60" t="s">
        <v>21</v>
      </c>
      <c r="G133" s="61" t="s">
        <v>557</v>
      </c>
      <c r="H133" s="66" t="s">
        <v>558</v>
      </c>
      <c r="I133" s="62">
        <v>265590</v>
      </c>
      <c r="J133" s="64">
        <v>265590</v>
      </c>
      <c r="K133" s="62">
        <f t="shared" si="4"/>
        <v>0</v>
      </c>
      <c r="L133" s="49" t="str">
        <f t="shared" si="5"/>
        <v>OK</v>
      </c>
      <c r="M133" s="63">
        <v>42991</v>
      </c>
      <c r="N133" s="63"/>
      <c r="O133" s="63"/>
      <c r="P133" s="63">
        <v>45877</v>
      </c>
      <c r="Q133" s="48" t="s">
        <v>102</v>
      </c>
    </row>
    <row r="134" spans="1:17" ht="14.25" customHeight="1" x14ac:dyDescent="0.25">
      <c r="A134" s="60" t="s">
        <v>42</v>
      </c>
      <c r="B134" s="67" t="s">
        <v>98</v>
      </c>
      <c r="C134" s="60" t="s">
        <v>43</v>
      </c>
      <c r="D134" s="67" t="s">
        <v>99</v>
      </c>
      <c r="E134" s="60" t="s">
        <v>21</v>
      </c>
      <c r="F134" s="60" t="s">
        <v>21</v>
      </c>
      <c r="G134" s="61" t="s">
        <v>315</v>
      </c>
      <c r="H134" s="66" t="s">
        <v>316</v>
      </c>
      <c r="I134" s="62">
        <v>108726.3489</v>
      </c>
      <c r="J134" s="64"/>
      <c r="K134" s="62">
        <f t="shared" si="4"/>
        <v>108726.3489</v>
      </c>
      <c r="L134" s="49" t="str">
        <f t="shared" si="5"/>
        <v>Not Obligated</v>
      </c>
      <c r="M134" s="63"/>
      <c r="N134" s="63"/>
      <c r="O134" s="63"/>
      <c r="P134" s="63"/>
      <c r="Q134" s="48" t="s">
        <v>73</v>
      </c>
    </row>
    <row r="135" spans="1:17" ht="14.25" customHeight="1" x14ac:dyDescent="0.25">
      <c r="A135" s="60" t="s">
        <v>42</v>
      </c>
      <c r="B135" s="67" t="s">
        <v>98</v>
      </c>
      <c r="C135" s="60" t="s">
        <v>43</v>
      </c>
      <c r="D135" s="67" t="s">
        <v>99</v>
      </c>
      <c r="E135" s="60" t="s">
        <v>60</v>
      </c>
      <c r="F135" s="60" t="s">
        <v>21</v>
      </c>
      <c r="G135" s="61" t="s">
        <v>244</v>
      </c>
      <c r="H135" s="66" t="s">
        <v>245</v>
      </c>
      <c r="I135" s="62">
        <v>4930000</v>
      </c>
      <c r="J135" s="64">
        <v>4930000</v>
      </c>
      <c r="K135" s="62">
        <f t="shared" si="4"/>
        <v>0</v>
      </c>
      <c r="L135" s="49" t="str">
        <f t="shared" si="5"/>
        <v>OK</v>
      </c>
      <c r="M135" s="63">
        <v>41764</v>
      </c>
      <c r="N135" s="63">
        <v>43203</v>
      </c>
      <c r="O135" s="63">
        <v>45558</v>
      </c>
      <c r="P135" s="63">
        <v>45841</v>
      </c>
      <c r="Q135" s="48" t="s">
        <v>111</v>
      </c>
    </row>
    <row r="136" spans="1:17" ht="14.25" customHeight="1" x14ac:dyDescent="0.25">
      <c r="A136" s="60" t="s">
        <v>42</v>
      </c>
      <c r="B136" s="67" t="s">
        <v>98</v>
      </c>
      <c r="C136" s="60" t="s">
        <v>43</v>
      </c>
      <c r="D136" s="67" t="s">
        <v>99</v>
      </c>
      <c r="E136" s="60" t="s">
        <v>60</v>
      </c>
      <c r="F136" s="60" t="s">
        <v>21</v>
      </c>
      <c r="G136" s="61" t="s">
        <v>567</v>
      </c>
      <c r="H136" s="66" t="s">
        <v>568</v>
      </c>
      <c r="I136" s="62">
        <v>285000</v>
      </c>
      <c r="J136" s="64">
        <v>285000</v>
      </c>
      <c r="K136" s="62">
        <f t="shared" si="4"/>
        <v>0</v>
      </c>
      <c r="L136" s="49" t="str">
        <f t="shared" si="5"/>
        <v>OK</v>
      </c>
      <c r="M136" s="63">
        <v>42544</v>
      </c>
      <c r="N136" s="63">
        <v>45425</v>
      </c>
      <c r="O136" s="63"/>
      <c r="P136" s="63">
        <v>45730</v>
      </c>
      <c r="Q136" s="48" t="s">
        <v>78</v>
      </c>
    </row>
    <row r="137" spans="1:17" ht="14.25" customHeight="1" x14ac:dyDescent="0.25">
      <c r="A137" s="60" t="s">
        <v>42</v>
      </c>
      <c r="B137" s="67" t="s">
        <v>98</v>
      </c>
      <c r="C137" s="60" t="s">
        <v>43</v>
      </c>
      <c r="D137" s="67" t="s">
        <v>99</v>
      </c>
      <c r="E137" s="60" t="s">
        <v>60</v>
      </c>
      <c r="F137" s="60" t="s">
        <v>21</v>
      </c>
      <c r="G137" s="61" t="s">
        <v>144</v>
      </c>
      <c r="H137" s="66" t="s">
        <v>145</v>
      </c>
      <c r="I137" s="62">
        <v>438784</v>
      </c>
      <c r="J137" s="64">
        <v>438784</v>
      </c>
      <c r="K137" s="62">
        <f t="shared" si="4"/>
        <v>0</v>
      </c>
      <c r="L137" s="49" t="str">
        <f t="shared" si="5"/>
        <v>OK</v>
      </c>
      <c r="M137" s="63">
        <v>41453</v>
      </c>
      <c r="N137" s="63">
        <v>42185</v>
      </c>
      <c r="O137" s="63">
        <v>45446</v>
      </c>
      <c r="P137" s="63">
        <v>45902</v>
      </c>
      <c r="Q137" s="48" t="s">
        <v>135</v>
      </c>
    </row>
    <row r="138" spans="1:17" ht="14.25" customHeight="1" x14ac:dyDescent="0.25">
      <c r="A138" s="60" t="s">
        <v>42</v>
      </c>
      <c r="B138" s="67" t="s">
        <v>98</v>
      </c>
      <c r="C138" s="60" t="s">
        <v>43</v>
      </c>
      <c r="D138" s="67" t="s">
        <v>99</v>
      </c>
      <c r="E138" s="60" t="s">
        <v>60</v>
      </c>
      <c r="F138" s="60" t="s">
        <v>21</v>
      </c>
      <c r="G138" s="61" t="s">
        <v>199</v>
      </c>
      <c r="H138" s="66" t="s">
        <v>200</v>
      </c>
      <c r="I138" s="62">
        <v>193832</v>
      </c>
      <c r="J138" s="64">
        <v>193832</v>
      </c>
      <c r="K138" s="62">
        <f t="shared" si="4"/>
        <v>0</v>
      </c>
      <c r="L138" s="49" t="str">
        <f t="shared" si="5"/>
        <v>OK</v>
      </c>
      <c r="M138" s="63">
        <v>41457</v>
      </c>
      <c r="N138" s="63">
        <v>42811</v>
      </c>
      <c r="O138" s="63">
        <v>45446</v>
      </c>
      <c r="P138" s="63">
        <v>45894</v>
      </c>
      <c r="Q138" s="48" t="s">
        <v>102</v>
      </c>
    </row>
    <row r="139" spans="1:17" ht="14.25" customHeight="1" x14ac:dyDescent="0.25">
      <c r="A139" s="60" t="s">
        <v>42</v>
      </c>
      <c r="B139" s="67" t="s">
        <v>98</v>
      </c>
      <c r="C139" s="60" t="s">
        <v>43</v>
      </c>
      <c r="D139" s="67" t="s">
        <v>99</v>
      </c>
      <c r="E139" s="60" t="s">
        <v>60</v>
      </c>
      <c r="F139" s="60" t="s">
        <v>21</v>
      </c>
      <c r="G139" s="61" t="s">
        <v>100</v>
      </c>
      <c r="H139" s="66" t="s">
        <v>101</v>
      </c>
      <c r="I139" s="62">
        <v>4303081</v>
      </c>
      <c r="J139" s="64">
        <v>4303081</v>
      </c>
      <c r="K139" s="62">
        <f t="shared" si="4"/>
        <v>0</v>
      </c>
      <c r="L139" s="49" t="str">
        <f t="shared" si="5"/>
        <v>OK</v>
      </c>
      <c r="M139" s="63">
        <v>41841</v>
      </c>
      <c r="N139" s="63">
        <v>42213</v>
      </c>
      <c r="O139" s="63">
        <v>45721</v>
      </c>
      <c r="P139" s="63">
        <v>45798</v>
      </c>
      <c r="Q139" s="48" t="s">
        <v>102</v>
      </c>
    </row>
    <row r="140" spans="1:17" ht="14.25" customHeight="1" x14ac:dyDescent="0.25">
      <c r="A140" s="60" t="s">
        <v>42</v>
      </c>
      <c r="B140" s="67" t="s">
        <v>267</v>
      </c>
      <c r="C140" s="60" t="s">
        <v>268</v>
      </c>
      <c r="D140" s="67" t="s">
        <v>269</v>
      </c>
      <c r="E140" s="60" t="s">
        <v>124</v>
      </c>
      <c r="F140" s="60" t="s">
        <v>60</v>
      </c>
      <c r="G140" s="61" t="s">
        <v>270</v>
      </c>
      <c r="H140" s="66" t="s">
        <v>271</v>
      </c>
      <c r="I140" s="62">
        <v>6110584.0575000001</v>
      </c>
      <c r="J140" s="64">
        <v>6110584</v>
      </c>
      <c r="K140" s="62">
        <f t="shared" si="4"/>
        <v>5.7500000111758709E-2</v>
      </c>
      <c r="L140" s="49" t="str">
        <f t="shared" si="5"/>
        <v>OK</v>
      </c>
      <c r="M140" s="63">
        <v>40758</v>
      </c>
      <c r="N140" s="63"/>
      <c r="O140" s="63">
        <v>43278</v>
      </c>
      <c r="P140" s="63">
        <v>45902</v>
      </c>
      <c r="Q140" s="48" t="s">
        <v>73</v>
      </c>
    </row>
    <row r="141" spans="1:17" ht="14.25" customHeight="1" x14ac:dyDescent="0.25">
      <c r="A141" s="60" t="s">
        <v>42</v>
      </c>
      <c r="B141" s="67" t="s">
        <v>163</v>
      </c>
      <c r="C141" s="60" t="s">
        <v>44</v>
      </c>
      <c r="D141" s="67" t="s">
        <v>164</v>
      </c>
      <c r="E141" s="60" t="s">
        <v>60</v>
      </c>
      <c r="F141" s="60" t="s">
        <v>21</v>
      </c>
      <c r="G141" s="61" t="s">
        <v>201</v>
      </c>
      <c r="H141" s="66" t="s">
        <v>202</v>
      </c>
      <c r="I141" s="62">
        <v>7822170</v>
      </c>
      <c r="J141" s="64">
        <v>7822170</v>
      </c>
      <c r="K141" s="62">
        <f t="shared" si="4"/>
        <v>0</v>
      </c>
      <c r="L141" s="49" t="str">
        <f t="shared" si="5"/>
        <v>OK</v>
      </c>
      <c r="M141" s="63">
        <v>40435</v>
      </c>
      <c r="N141" s="63">
        <v>44280</v>
      </c>
      <c r="O141" s="63">
        <v>45679</v>
      </c>
      <c r="P141" s="63">
        <v>45770</v>
      </c>
      <c r="Q141" s="48" t="s">
        <v>116</v>
      </c>
    </row>
    <row r="142" spans="1:17" ht="14.25" customHeight="1" x14ac:dyDescent="0.25">
      <c r="A142" s="60" t="s">
        <v>42</v>
      </c>
      <c r="B142" s="67" t="s">
        <v>163</v>
      </c>
      <c r="C142" s="60" t="s">
        <v>44</v>
      </c>
      <c r="D142" s="67" t="s">
        <v>164</v>
      </c>
      <c r="E142" s="60" t="s">
        <v>60</v>
      </c>
      <c r="F142" s="60" t="s">
        <v>21</v>
      </c>
      <c r="G142" s="61" t="s">
        <v>165</v>
      </c>
      <c r="H142" s="66" t="s">
        <v>166</v>
      </c>
      <c r="I142" s="62">
        <v>2932335</v>
      </c>
      <c r="J142" s="64">
        <v>2932335</v>
      </c>
      <c r="K142" s="62">
        <f t="shared" si="4"/>
        <v>0</v>
      </c>
      <c r="L142" s="49" t="str">
        <f t="shared" si="5"/>
        <v>OK</v>
      </c>
      <c r="M142" s="63">
        <v>40777</v>
      </c>
      <c r="N142" s="63">
        <v>43535</v>
      </c>
      <c r="O142" s="63">
        <v>45880</v>
      </c>
      <c r="P142" s="63">
        <v>45831</v>
      </c>
      <c r="Q142" s="48" t="s">
        <v>116</v>
      </c>
    </row>
    <row r="143" spans="1:17" ht="14.25" customHeight="1" x14ac:dyDescent="0.25">
      <c r="A143" s="60" t="s">
        <v>42</v>
      </c>
      <c r="B143" s="67" t="s">
        <v>163</v>
      </c>
      <c r="C143" s="60" t="s">
        <v>44</v>
      </c>
      <c r="D143" s="67" t="s">
        <v>164</v>
      </c>
      <c r="E143" s="60" t="s">
        <v>60</v>
      </c>
      <c r="F143" s="60" t="s">
        <v>21</v>
      </c>
      <c r="G143" s="61" t="s">
        <v>502</v>
      </c>
      <c r="H143" s="66" t="s">
        <v>503</v>
      </c>
      <c r="I143" s="62">
        <v>297500</v>
      </c>
      <c r="J143" s="64">
        <v>297500</v>
      </c>
      <c r="K143" s="62">
        <f t="shared" si="4"/>
        <v>0</v>
      </c>
      <c r="L143" s="49" t="str">
        <f t="shared" si="5"/>
        <v>OK</v>
      </c>
      <c r="M143" s="63">
        <v>42095</v>
      </c>
      <c r="N143" s="63"/>
      <c r="O143" s="63"/>
      <c r="P143" s="63">
        <v>45770</v>
      </c>
      <c r="Q143" s="48" t="s">
        <v>111</v>
      </c>
    </row>
    <row r="144" spans="1:17" ht="14.25" customHeight="1" x14ac:dyDescent="0.25">
      <c r="A144" s="60" t="s">
        <v>42</v>
      </c>
      <c r="B144" s="67" t="s">
        <v>229</v>
      </c>
      <c r="C144" s="60" t="s">
        <v>45</v>
      </c>
      <c r="D144" s="67" t="s">
        <v>230</v>
      </c>
      <c r="E144" s="60" t="s">
        <v>60</v>
      </c>
      <c r="F144" s="60" t="s">
        <v>21</v>
      </c>
      <c r="G144" s="61" t="s">
        <v>304</v>
      </c>
      <c r="H144" s="66" t="s">
        <v>305</v>
      </c>
      <c r="I144" s="62">
        <v>41093</v>
      </c>
      <c r="J144" s="64"/>
      <c r="K144" s="62">
        <f t="shared" si="4"/>
        <v>41093</v>
      </c>
      <c r="L144" s="49" t="str">
        <f t="shared" si="5"/>
        <v>Not Obligated</v>
      </c>
      <c r="M144" s="63"/>
      <c r="N144" s="63"/>
      <c r="O144" s="63"/>
      <c r="P144" s="63"/>
      <c r="Q144" s="48" t="s">
        <v>306</v>
      </c>
    </row>
    <row r="145" spans="1:17" ht="14.25" customHeight="1" x14ac:dyDescent="0.25">
      <c r="A145" s="60" t="s">
        <v>42</v>
      </c>
      <c r="B145" s="67" t="s">
        <v>229</v>
      </c>
      <c r="C145" s="60" t="s">
        <v>45</v>
      </c>
      <c r="D145" s="67" t="s">
        <v>230</v>
      </c>
      <c r="E145" s="60" t="s">
        <v>21</v>
      </c>
      <c r="F145" s="60" t="s">
        <v>21</v>
      </c>
      <c r="G145" s="61" t="s">
        <v>307</v>
      </c>
      <c r="H145" s="66" t="s">
        <v>308</v>
      </c>
      <c r="I145" s="62">
        <v>36039.6777</v>
      </c>
      <c r="J145" s="64"/>
      <c r="K145" s="62">
        <f t="shared" si="4"/>
        <v>36039.6777</v>
      </c>
      <c r="L145" s="49" t="str">
        <f t="shared" si="5"/>
        <v>Not Obligated</v>
      </c>
      <c r="M145" s="63"/>
      <c r="N145" s="63"/>
      <c r="O145" s="63"/>
      <c r="P145" s="63"/>
      <c r="Q145" s="48" t="s">
        <v>306</v>
      </c>
    </row>
    <row r="146" spans="1:17" ht="14.25" customHeight="1" x14ac:dyDescent="0.25">
      <c r="A146" s="60" t="s">
        <v>42</v>
      </c>
      <c r="B146" s="67" t="s">
        <v>229</v>
      </c>
      <c r="C146" s="60" t="s">
        <v>45</v>
      </c>
      <c r="D146" s="67" t="s">
        <v>230</v>
      </c>
      <c r="E146" s="60" t="s">
        <v>21</v>
      </c>
      <c r="F146" s="60" t="s">
        <v>21</v>
      </c>
      <c r="G146" s="61" t="s">
        <v>651</v>
      </c>
      <c r="H146" s="66" t="s">
        <v>652</v>
      </c>
      <c r="I146" s="62">
        <v>306400</v>
      </c>
      <c r="J146" s="64">
        <v>306400</v>
      </c>
      <c r="K146" s="62">
        <f t="shared" si="4"/>
        <v>0</v>
      </c>
      <c r="L146" s="49" t="str">
        <f t="shared" si="5"/>
        <v>OK</v>
      </c>
      <c r="M146" s="63">
        <v>44585</v>
      </c>
      <c r="N146" s="63"/>
      <c r="O146" s="63"/>
      <c r="P146" s="63">
        <v>45902</v>
      </c>
      <c r="Q146" s="48" t="s">
        <v>102</v>
      </c>
    </row>
    <row r="147" spans="1:17" ht="14.25" customHeight="1" x14ac:dyDescent="0.25">
      <c r="A147" s="60" t="s">
        <v>42</v>
      </c>
      <c r="B147" s="67" t="s">
        <v>229</v>
      </c>
      <c r="C147" s="60" t="s">
        <v>45</v>
      </c>
      <c r="D147" s="67" t="s">
        <v>230</v>
      </c>
      <c r="E147" s="60" t="s">
        <v>60</v>
      </c>
      <c r="F147" s="60" t="s">
        <v>21</v>
      </c>
      <c r="G147" s="61" t="s">
        <v>235</v>
      </c>
      <c r="H147" s="66" t="s">
        <v>236</v>
      </c>
      <c r="I147" s="62">
        <v>229848</v>
      </c>
      <c r="J147" s="64"/>
      <c r="K147" s="62">
        <f t="shared" si="4"/>
        <v>229848</v>
      </c>
      <c r="L147" s="49" t="str">
        <f t="shared" si="5"/>
        <v>Not Obligated</v>
      </c>
      <c r="M147" s="63"/>
      <c r="N147" s="63"/>
      <c r="O147" s="63"/>
      <c r="P147" s="63"/>
      <c r="Q147" s="48" t="s">
        <v>111</v>
      </c>
    </row>
    <row r="148" spans="1:17" ht="14.25" customHeight="1" x14ac:dyDescent="0.25">
      <c r="A148" s="60" t="s">
        <v>42</v>
      </c>
      <c r="B148" s="67" t="s">
        <v>229</v>
      </c>
      <c r="C148" s="60" t="s">
        <v>45</v>
      </c>
      <c r="D148" s="67" t="s">
        <v>230</v>
      </c>
      <c r="E148" s="60" t="s">
        <v>60</v>
      </c>
      <c r="F148" s="60" t="s">
        <v>21</v>
      </c>
      <c r="G148" s="61" t="s">
        <v>231</v>
      </c>
      <c r="H148" s="66" t="s">
        <v>232</v>
      </c>
      <c r="I148" s="62">
        <v>2400000</v>
      </c>
      <c r="J148" s="64">
        <v>2400000</v>
      </c>
      <c r="K148" s="62">
        <f t="shared" si="4"/>
        <v>0</v>
      </c>
      <c r="L148" s="49" t="str">
        <f t="shared" si="5"/>
        <v>OK</v>
      </c>
      <c r="M148" s="63">
        <v>42503</v>
      </c>
      <c r="N148" s="63">
        <v>44743</v>
      </c>
      <c r="O148" s="63">
        <v>45743</v>
      </c>
      <c r="P148" s="63">
        <v>45870</v>
      </c>
      <c r="Q148" s="48" t="s">
        <v>73</v>
      </c>
    </row>
    <row r="149" spans="1:17" ht="14.25" customHeight="1" x14ac:dyDescent="0.25">
      <c r="A149" s="60" t="s">
        <v>46</v>
      </c>
      <c r="B149" s="67" t="s">
        <v>69</v>
      </c>
      <c r="C149" s="60" t="s">
        <v>47</v>
      </c>
      <c r="D149" s="67" t="s">
        <v>482</v>
      </c>
      <c r="E149" s="60" t="s">
        <v>124</v>
      </c>
      <c r="F149" s="60" t="s">
        <v>21</v>
      </c>
      <c r="G149" s="61" t="s">
        <v>483</v>
      </c>
      <c r="H149" s="66" t="s">
        <v>484</v>
      </c>
      <c r="I149" s="62">
        <v>1239420</v>
      </c>
      <c r="J149" s="64">
        <v>1239420</v>
      </c>
      <c r="K149" s="62">
        <f t="shared" si="4"/>
        <v>0</v>
      </c>
      <c r="L149" s="49" t="str">
        <f t="shared" si="5"/>
        <v>OK</v>
      </c>
      <c r="M149" s="63">
        <v>44193</v>
      </c>
      <c r="N149" s="63"/>
      <c r="O149" s="63"/>
      <c r="P149" s="63">
        <v>45709</v>
      </c>
      <c r="Q149" s="48" t="s">
        <v>135</v>
      </c>
    </row>
    <row r="150" spans="1:17" ht="14.25" customHeight="1" x14ac:dyDescent="0.25">
      <c r="A150" s="60" t="s">
        <v>46</v>
      </c>
      <c r="B150" s="67" t="s">
        <v>69</v>
      </c>
      <c r="C150" s="60" t="s">
        <v>47</v>
      </c>
      <c r="D150" s="67" t="s">
        <v>69</v>
      </c>
      <c r="E150" s="60" t="s">
        <v>124</v>
      </c>
      <c r="F150" s="60" t="s">
        <v>21</v>
      </c>
      <c r="G150" s="61" t="s">
        <v>290</v>
      </c>
      <c r="H150" s="66" t="s">
        <v>291</v>
      </c>
      <c r="I150" s="62">
        <v>301002</v>
      </c>
      <c r="J150" s="64">
        <v>301002</v>
      </c>
      <c r="K150" s="62">
        <f t="shared" si="4"/>
        <v>0</v>
      </c>
      <c r="L150" s="49" t="str">
        <f t="shared" si="5"/>
        <v>OK</v>
      </c>
      <c r="M150" s="63">
        <v>36844</v>
      </c>
      <c r="N150" s="63">
        <v>37493</v>
      </c>
      <c r="O150" s="63">
        <v>42970</v>
      </c>
      <c r="P150" s="63">
        <v>45894</v>
      </c>
      <c r="Q150" s="48" t="s">
        <v>194</v>
      </c>
    </row>
    <row r="151" spans="1:17" ht="14.25" customHeight="1" x14ac:dyDescent="0.25">
      <c r="A151" s="60" t="s">
        <v>46</v>
      </c>
      <c r="B151" s="67" t="s">
        <v>69</v>
      </c>
      <c r="C151" s="60" t="s">
        <v>47</v>
      </c>
      <c r="D151" s="67" t="s">
        <v>69</v>
      </c>
      <c r="E151" s="60" t="s">
        <v>21</v>
      </c>
      <c r="F151" s="60" t="s">
        <v>21</v>
      </c>
      <c r="G151" s="61" t="s">
        <v>423</v>
      </c>
      <c r="H151" s="66" t="s">
        <v>424</v>
      </c>
      <c r="I151" s="62">
        <v>948147.44700000004</v>
      </c>
      <c r="J151" s="64">
        <v>948147</v>
      </c>
      <c r="K151" s="62">
        <f t="shared" si="4"/>
        <v>0.44700000004377216</v>
      </c>
      <c r="L151" s="49" t="str">
        <f t="shared" si="5"/>
        <v>OK</v>
      </c>
      <c r="M151" s="63">
        <v>42530</v>
      </c>
      <c r="N151" s="63"/>
      <c r="O151" s="63">
        <v>45821</v>
      </c>
      <c r="P151" s="63">
        <v>44453</v>
      </c>
      <c r="Q151" s="48" t="s">
        <v>73</v>
      </c>
    </row>
    <row r="152" spans="1:17" ht="14.25" customHeight="1" x14ac:dyDescent="0.25">
      <c r="A152" s="60" t="s">
        <v>46</v>
      </c>
      <c r="B152" s="67" t="s">
        <v>69</v>
      </c>
      <c r="C152" s="60" t="s">
        <v>47</v>
      </c>
      <c r="D152" s="67" t="s">
        <v>69</v>
      </c>
      <c r="E152" s="60" t="s">
        <v>124</v>
      </c>
      <c r="F152" s="60" t="s">
        <v>60</v>
      </c>
      <c r="G152" s="61" t="s">
        <v>357</v>
      </c>
      <c r="H152" s="66" t="s">
        <v>358</v>
      </c>
      <c r="I152" s="62">
        <v>19999999.983600002</v>
      </c>
      <c r="J152" s="64">
        <v>0</v>
      </c>
      <c r="K152" s="62">
        <f t="shared" si="4"/>
        <v>19999999.983600002</v>
      </c>
      <c r="L152" s="49" t="str">
        <f t="shared" si="5"/>
        <v>Not Obligated</v>
      </c>
      <c r="M152" s="63">
        <v>37504</v>
      </c>
      <c r="N152" s="63">
        <v>42152</v>
      </c>
      <c r="O152" s="63">
        <v>44817</v>
      </c>
      <c r="P152" s="63">
        <v>45800</v>
      </c>
    </row>
    <row r="153" spans="1:17" ht="14.25" customHeight="1" x14ac:dyDescent="0.25">
      <c r="A153" s="60" t="s">
        <v>46</v>
      </c>
      <c r="B153" s="67" t="s">
        <v>69</v>
      </c>
      <c r="C153" s="60" t="s">
        <v>47</v>
      </c>
      <c r="D153" s="67" t="s">
        <v>337</v>
      </c>
      <c r="E153" s="60" t="s">
        <v>21</v>
      </c>
      <c r="F153" s="60" t="s">
        <v>21</v>
      </c>
      <c r="G153" s="61" t="s">
        <v>338</v>
      </c>
      <c r="H153" s="66" t="s">
        <v>339</v>
      </c>
      <c r="I153" s="62">
        <v>2965249.4937</v>
      </c>
      <c r="J153" s="64">
        <v>2965249</v>
      </c>
      <c r="K153" s="62">
        <f t="shared" si="4"/>
        <v>0.49369999999180436</v>
      </c>
      <c r="L153" s="49" t="str">
        <f t="shared" si="5"/>
        <v>OK</v>
      </c>
      <c r="M153" s="63"/>
      <c r="N153" s="63"/>
      <c r="O153" s="63"/>
      <c r="P153" s="63">
        <v>45877</v>
      </c>
      <c r="Q153" s="48" t="s">
        <v>73</v>
      </c>
    </row>
    <row r="154" spans="1:17" ht="14.25" customHeight="1" x14ac:dyDescent="0.25">
      <c r="A154" s="60" t="s">
        <v>46</v>
      </c>
      <c r="B154" s="67" t="s">
        <v>69</v>
      </c>
      <c r="C154" s="60" t="s">
        <v>47</v>
      </c>
      <c r="D154" s="67" t="s">
        <v>582</v>
      </c>
      <c r="E154" s="60" t="s">
        <v>60</v>
      </c>
      <c r="F154" s="60" t="s">
        <v>21</v>
      </c>
      <c r="G154" s="61" t="s">
        <v>583</v>
      </c>
      <c r="H154" s="66" t="s">
        <v>584</v>
      </c>
      <c r="I154" s="62">
        <v>639186.6</v>
      </c>
      <c r="J154" s="64">
        <v>639186</v>
      </c>
      <c r="K154" s="62">
        <f t="shared" si="4"/>
        <v>0.59999999997671694</v>
      </c>
      <c r="L154" s="49" t="str">
        <f t="shared" si="5"/>
        <v>OK</v>
      </c>
      <c r="M154" s="63">
        <v>45622</v>
      </c>
      <c r="N154" s="63"/>
      <c r="O154" s="63"/>
      <c r="P154" s="63">
        <v>45779</v>
      </c>
      <c r="Q154" s="48" t="s">
        <v>73</v>
      </c>
    </row>
    <row r="155" spans="1:17" ht="14.25" customHeight="1" x14ac:dyDescent="0.25">
      <c r="A155" s="60" t="s">
        <v>46</v>
      </c>
      <c r="B155" s="67" t="s">
        <v>69</v>
      </c>
      <c r="C155" s="60" t="s">
        <v>47</v>
      </c>
      <c r="D155" s="67" t="s">
        <v>70</v>
      </c>
      <c r="E155" s="60" t="s">
        <v>60</v>
      </c>
      <c r="F155" s="60" t="s">
        <v>21</v>
      </c>
      <c r="G155" s="61" t="s">
        <v>71</v>
      </c>
      <c r="H155" s="66" t="s">
        <v>72</v>
      </c>
      <c r="I155" s="62">
        <v>25721250</v>
      </c>
      <c r="J155" s="64">
        <v>25721250</v>
      </c>
      <c r="K155" s="62">
        <f t="shared" si="4"/>
        <v>0</v>
      </c>
      <c r="L155" s="49" t="str">
        <f t="shared" si="5"/>
        <v>OK</v>
      </c>
      <c r="M155" s="63">
        <v>40984</v>
      </c>
      <c r="N155" s="63"/>
      <c r="O155" s="63">
        <v>45751</v>
      </c>
      <c r="P155" s="63">
        <v>45896</v>
      </c>
      <c r="Q155" s="48" t="s">
        <v>73</v>
      </c>
    </row>
    <row r="156" spans="1:17" ht="14.25" customHeight="1" x14ac:dyDescent="0.25">
      <c r="A156" s="60" t="s">
        <v>46</v>
      </c>
      <c r="B156" s="67" t="s">
        <v>448</v>
      </c>
      <c r="C156" s="60" t="s">
        <v>63</v>
      </c>
      <c r="D156" s="67" t="s">
        <v>449</v>
      </c>
      <c r="E156" s="60" t="s">
        <v>124</v>
      </c>
      <c r="F156" s="60" t="s">
        <v>21</v>
      </c>
      <c r="G156" s="61" t="s">
        <v>580</v>
      </c>
      <c r="H156" s="66" t="s">
        <v>581</v>
      </c>
      <c r="I156" s="62">
        <v>280800</v>
      </c>
      <c r="J156" s="64">
        <v>280800</v>
      </c>
      <c r="K156" s="62">
        <f t="shared" si="4"/>
        <v>0</v>
      </c>
      <c r="L156" s="49" t="str">
        <f t="shared" si="5"/>
        <v>OK</v>
      </c>
      <c r="M156" s="63">
        <v>45868</v>
      </c>
      <c r="N156" s="63"/>
      <c r="O156" s="63"/>
      <c r="P156" s="63"/>
      <c r="Q156" s="48" t="s">
        <v>102</v>
      </c>
    </row>
    <row r="157" spans="1:17" ht="14.25" customHeight="1" x14ac:dyDescent="0.25">
      <c r="A157" s="60" t="s">
        <v>46</v>
      </c>
      <c r="B157" s="67" t="s">
        <v>448</v>
      </c>
      <c r="C157" s="60" t="s">
        <v>63</v>
      </c>
      <c r="D157" s="67" t="s">
        <v>449</v>
      </c>
      <c r="E157" s="60" t="s">
        <v>124</v>
      </c>
      <c r="F157" s="60" t="s">
        <v>21</v>
      </c>
      <c r="G157" s="61" t="s">
        <v>585</v>
      </c>
      <c r="H157" s="66" t="s">
        <v>586</v>
      </c>
      <c r="I157" s="62">
        <v>169600</v>
      </c>
      <c r="J157" s="64">
        <v>169600</v>
      </c>
      <c r="K157" s="62">
        <f t="shared" si="4"/>
        <v>0</v>
      </c>
      <c r="L157" s="49" t="str">
        <f t="shared" si="5"/>
        <v>OK</v>
      </c>
      <c r="M157" s="63">
        <v>45868</v>
      </c>
      <c r="N157" s="63"/>
      <c r="O157" s="63"/>
      <c r="P157" s="63"/>
      <c r="Q157" s="48" t="s">
        <v>102</v>
      </c>
    </row>
    <row r="158" spans="1:17" ht="14.25" customHeight="1" x14ac:dyDescent="0.25">
      <c r="A158" s="60" t="s">
        <v>46</v>
      </c>
      <c r="B158" s="67" t="s">
        <v>448</v>
      </c>
      <c r="C158" s="60" t="s">
        <v>63</v>
      </c>
      <c r="D158" s="67" t="s">
        <v>449</v>
      </c>
      <c r="E158" s="60" t="s">
        <v>21</v>
      </c>
      <c r="F158" s="60" t="s">
        <v>21</v>
      </c>
      <c r="G158" s="61" t="s">
        <v>450</v>
      </c>
      <c r="H158" s="66" t="s">
        <v>451</v>
      </c>
      <c r="I158" s="62">
        <v>473414.17499999999</v>
      </c>
      <c r="J158" s="64">
        <v>473414</v>
      </c>
      <c r="K158" s="62">
        <f t="shared" si="4"/>
        <v>0.17499999998835847</v>
      </c>
      <c r="L158" s="49" t="str">
        <f t="shared" si="5"/>
        <v>OK</v>
      </c>
      <c r="M158" s="63">
        <v>45884</v>
      </c>
      <c r="N158" s="63"/>
      <c r="O158" s="63"/>
      <c r="P158" s="63"/>
      <c r="Q158" s="48" t="s">
        <v>116</v>
      </c>
    </row>
    <row r="159" spans="1:17" ht="14.25" customHeight="1" x14ac:dyDescent="0.25">
      <c r="A159" s="60" t="s">
        <v>48</v>
      </c>
      <c r="B159" s="67" t="s">
        <v>255</v>
      </c>
      <c r="C159" s="60" t="s">
        <v>49</v>
      </c>
      <c r="D159" s="67" t="s">
        <v>385</v>
      </c>
      <c r="E159" s="60" t="s">
        <v>124</v>
      </c>
      <c r="F159" s="60" t="s">
        <v>21</v>
      </c>
      <c r="G159" s="61" t="s">
        <v>386</v>
      </c>
      <c r="H159" s="66" t="s">
        <v>387</v>
      </c>
      <c r="I159" s="62">
        <v>3780673.65</v>
      </c>
      <c r="J159" s="64">
        <v>0</v>
      </c>
      <c r="K159" s="62">
        <f t="shared" si="4"/>
        <v>3780673.65</v>
      </c>
      <c r="L159" s="49" t="str">
        <f t="shared" si="5"/>
        <v>Not Obligated</v>
      </c>
      <c r="M159" s="63">
        <v>41901</v>
      </c>
      <c r="N159" s="63">
        <v>44756</v>
      </c>
      <c r="O159" s="63"/>
      <c r="P159" s="63">
        <v>45882</v>
      </c>
    </row>
    <row r="160" spans="1:17" ht="14.25" customHeight="1" x14ac:dyDescent="0.25">
      <c r="A160" s="60" t="s">
        <v>48</v>
      </c>
      <c r="B160" s="67" t="s">
        <v>255</v>
      </c>
      <c r="C160" s="60" t="s">
        <v>49</v>
      </c>
      <c r="D160" s="67" t="s">
        <v>301</v>
      </c>
      <c r="E160" s="60" t="s">
        <v>21</v>
      </c>
      <c r="F160" s="60" t="s">
        <v>21</v>
      </c>
      <c r="G160" s="61" t="s">
        <v>302</v>
      </c>
      <c r="H160" s="66" t="s">
        <v>303</v>
      </c>
      <c r="I160" s="62">
        <v>16363110.5625</v>
      </c>
      <c r="J160" s="64">
        <v>16363111</v>
      </c>
      <c r="K160" s="62">
        <f t="shared" si="4"/>
        <v>-0.4375</v>
      </c>
      <c r="L160" s="49" t="str">
        <f t="shared" si="5"/>
        <v>OK</v>
      </c>
      <c r="M160" s="63">
        <v>41359</v>
      </c>
      <c r="N160" s="63">
        <v>42971</v>
      </c>
      <c r="O160" s="63">
        <v>45184</v>
      </c>
      <c r="P160" s="63">
        <v>45821</v>
      </c>
      <c r="Q160" s="48" t="s">
        <v>194</v>
      </c>
    </row>
    <row r="161" spans="1:17" ht="14.25" customHeight="1" x14ac:dyDescent="0.25">
      <c r="A161" s="60" t="s">
        <v>48</v>
      </c>
      <c r="B161" s="67" t="s">
        <v>255</v>
      </c>
      <c r="C161" s="60" t="s">
        <v>49</v>
      </c>
      <c r="D161" s="67" t="s">
        <v>445</v>
      </c>
      <c r="E161" s="60" t="s">
        <v>21</v>
      </c>
      <c r="F161" s="60" t="s">
        <v>21</v>
      </c>
      <c r="G161" s="61" t="s">
        <v>446</v>
      </c>
      <c r="H161" s="66" t="s">
        <v>447</v>
      </c>
      <c r="I161" s="62">
        <v>560800</v>
      </c>
      <c r="J161" s="64">
        <v>560800</v>
      </c>
      <c r="K161" s="62">
        <f t="shared" si="4"/>
        <v>0</v>
      </c>
      <c r="L161" s="49" t="str">
        <f t="shared" si="5"/>
        <v>OK</v>
      </c>
      <c r="M161" s="63">
        <v>45679</v>
      </c>
      <c r="N161" s="63"/>
      <c r="O161" s="63"/>
      <c r="P161" s="63">
        <v>45902</v>
      </c>
      <c r="Q161" s="48" t="s">
        <v>135</v>
      </c>
    </row>
    <row r="162" spans="1:17" ht="14.25" customHeight="1" x14ac:dyDescent="0.25">
      <c r="A162" s="60" t="s">
        <v>48</v>
      </c>
      <c r="B162" s="67" t="s">
        <v>255</v>
      </c>
      <c r="C162" s="60" t="s">
        <v>49</v>
      </c>
      <c r="D162" s="67" t="s">
        <v>256</v>
      </c>
      <c r="E162" s="60" t="s">
        <v>21</v>
      </c>
      <c r="F162" s="60" t="s">
        <v>21</v>
      </c>
      <c r="G162" s="61" t="s">
        <v>257</v>
      </c>
      <c r="H162" s="66" t="s">
        <v>258</v>
      </c>
      <c r="I162" s="62">
        <v>13173772.1622</v>
      </c>
      <c r="J162" s="64">
        <v>13173772</v>
      </c>
      <c r="K162" s="62">
        <f t="shared" si="4"/>
        <v>0.16220000013709068</v>
      </c>
      <c r="L162" s="49" t="str">
        <f t="shared" si="5"/>
        <v>OK</v>
      </c>
      <c r="M162" s="63">
        <v>37012</v>
      </c>
      <c r="N162" s="63">
        <v>41751</v>
      </c>
      <c r="O162" s="63">
        <v>43991</v>
      </c>
      <c r="P162" s="63">
        <v>45870</v>
      </c>
      <c r="Q162" s="48" t="s">
        <v>78</v>
      </c>
    </row>
    <row r="163" spans="1:17" ht="14.25" customHeight="1" x14ac:dyDescent="0.25">
      <c r="A163" s="60" t="s">
        <v>48</v>
      </c>
      <c r="B163" s="67" t="s">
        <v>255</v>
      </c>
      <c r="C163" s="60" t="s">
        <v>49</v>
      </c>
      <c r="D163" s="67" t="s">
        <v>364</v>
      </c>
      <c r="E163" s="60" t="s">
        <v>21</v>
      </c>
      <c r="F163" s="60" t="s">
        <v>21</v>
      </c>
      <c r="G163" s="61" t="s">
        <v>562</v>
      </c>
      <c r="H163" s="66" t="s">
        <v>563</v>
      </c>
      <c r="I163" s="62">
        <v>12745664.1</v>
      </c>
      <c r="J163" s="64">
        <v>0</v>
      </c>
      <c r="K163" s="62">
        <f t="shared" si="4"/>
        <v>12745664.1</v>
      </c>
      <c r="L163" s="49" t="str">
        <f t="shared" si="5"/>
        <v>Not Obligated</v>
      </c>
      <c r="M163" s="63">
        <v>41516</v>
      </c>
      <c r="N163" s="63">
        <v>45336</v>
      </c>
      <c r="O163" s="63"/>
      <c r="P163" s="63">
        <v>45882</v>
      </c>
    </row>
    <row r="164" spans="1:17" ht="14.25" customHeight="1" x14ac:dyDescent="0.25">
      <c r="A164" s="60" t="s">
        <v>48</v>
      </c>
      <c r="B164" s="67" t="s">
        <v>255</v>
      </c>
      <c r="C164" s="60" t="s">
        <v>49</v>
      </c>
      <c r="D164" s="67" t="s">
        <v>364</v>
      </c>
      <c r="E164" s="60" t="s">
        <v>124</v>
      </c>
      <c r="F164" s="60" t="s">
        <v>21</v>
      </c>
      <c r="G164" s="61" t="s">
        <v>375</v>
      </c>
      <c r="H164" s="66" t="s">
        <v>376</v>
      </c>
      <c r="I164" s="62">
        <v>912744.3</v>
      </c>
      <c r="J164" s="64">
        <v>0</v>
      </c>
      <c r="K164" s="62">
        <f t="shared" si="4"/>
        <v>912744.3</v>
      </c>
      <c r="L164" s="49" t="str">
        <f t="shared" si="5"/>
        <v>Not Obligated</v>
      </c>
      <c r="M164" s="63">
        <v>40994</v>
      </c>
      <c r="N164" s="63">
        <v>44280</v>
      </c>
      <c r="O164" s="63"/>
      <c r="P164" s="63">
        <v>45854</v>
      </c>
    </row>
    <row r="165" spans="1:17" ht="14.25" customHeight="1" x14ac:dyDescent="0.25">
      <c r="A165" s="60" t="s">
        <v>48</v>
      </c>
      <c r="B165" s="67" t="s">
        <v>255</v>
      </c>
      <c r="C165" s="60" t="s">
        <v>49</v>
      </c>
      <c r="D165" s="67" t="s">
        <v>364</v>
      </c>
      <c r="E165" s="60" t="s">
        <v>21</v>
      </c>
      <c r="F165" s="60" t="s">
        <v>60</v>
      </c>
      <c r="G165" s="61" t="s">
        <v>365</v>
      </c>
      <c r="H165" s="66" t="s">
        <v>366</v>
      </c>
      <c r="I165" s="62">
        <v>23368566.483600002</v>
      </c>
      <c r="J165" s="64">
        <v>23368567</v>
      </c>
      <c r="K165" s="62">
        <f t="shared" si="4"/>
        <v>-0.51639999821782112</v>
      </c>
      <c r="L165" s="49" t="str">
        <f t="shared" si="5"/>
        <v>OK</v>
      </c>
      <c r="M165" s="63">
        <v>40366</v>
      </c>
      <c r="N165" s="63">
        <v>43721</v>
      </c>
      <c r="O165" s="63">
        <v>45876</v>
      </c>
      <c r="P165" s="63">
        <v>45854</v>
      </c>
      <c r="Q165" s="48" t="s">
        <v>102</v>
      </c>
    </row>
    <row r="166" spans="1:17" ht="14.25" customHeight="1" x14ac:dyDescent="0.25">
      <c r="A166" s="60" t="s">
        <v>48</v>
      </c>
      <c r="B166" s="67" t="s">
        <v>255</v>
      </c>
      <c r="C166" s="60" t="s">
        <v>49</v>
      </c>
      <c r="D166" s="67" t="s">
        <v>364</v>
      </c>
      <c r="E166" s="60" t="s">
        <v>21</v>
      </c>
      <c r="F166" s="60" t="s">
        <v>21</v>
      </c>
      <c r="G166" s="61" t="s">
        <v>419</v>
      </c>
      <c r="H166" s="66" t="s">
        <v>420</v>
      </c>
      <c r="I166" s="62">
        <v>4899037.7280000001</v>
      </c>
      <c r="J166" s="64">
        <v>4899037</v>
      </c>
      <c r="K166" s="62">
        <f t="shared" si="4"/>
        <v>0.72800000011920929</v>
      </c>
      <c r="L166" s="49" t="str">
        <f t="shared" si="5"/>
        <v>OK</v>
      </c>
      <c r="M166" s="63">
        <v>41516</v>
      </c>
      <c r="N166" s="63"/>
      <c r="O166" s="63">
        <v>45866</v>
      </c>
      <c r="P166" s="63">
        <v>45826</v>
      </c>
      <c r="Q166" s="48" t="s">
        <v>102</v>
      </c>
    </row>
    <row r="167" spans="1:17" ht="14.25" customHeight="1" x14ac:dyDescent="0.25">
      <c r="A167" s="60" t="s">
        <v>48</v>
      </c>
      <c r="B167" s="67" t="s">
        <v>255</v>
      </c>
      <c r="C167" s="60" t="s">
        <v>49</v>
      </c>
      <c r="D167" s="67" t="s">
        <v>347</v>
      </c>
      <c r="E167" s="60" t="s">
        <v>124</v>
      </c>
      <c r="F167" s="60" t="s">
        <v>21</v>
      </c>
      <c r="G167" s="61" t="s">
        <v>348</v>
      </c>
      <c r="H167" s="66" t="s">
        <v>349</v>
      </c>
      <c r="I167" s="62">
        <v>1200000</v>
      </c>
      <c r="J167" s="64"/>
      <c r="K167" s="62">
        <f t="shared" si="4"/>
        <v>1200000</v>
      </c>
      <c r="L167" s="49" t="str">
        <f t="shared" si="5"/>
        <v>Not Obligated</v>
      </c>
      <c r="M167" s="63"/>
      <c r="N167" s="63"/>
      <c r="O167" s="63"/>
      <c r="P167" s="63"/>
      <c r="Q167" s="48" t="s">
        <v>189</v>
      </c>
    </row>
    <row r="168" spans="1:17" ht="14.25" customHeight="1" x14ac:dyDescent="0.25">
      <c r="A168" s="60" t="s">
        <v>48</v>
      </c>
      <c r="B168" s="67" t="s">
        <v>74</v>
      </c>
      <c r="C168" s="60" t="s">
        <v>50</v>
      </c>
      <c r="D168" s="67" t="s">
        <v>350</v>
      </c>
      <c r="E168" s="60" t="s">
        <v>124</v>
      </c>
      <c r="F168" s="60" t="s">
        <v>21</v>
      </c>
      <c r="G168" s="61" t="s">
        <v>351</v>
      </c>
      <c r="H168" s="66" t="s">
        <v>352</v>
      </c>
      <c r="I168" s="62">
        <v>19999999.983600002</v>
      </c>
      <c r="J168" s="62">
        <v>19999999.983600002</v>
      </c>
      <c r="K168" s="62">
        <f t="shared" si="4"/>
        <v>0</v>
      </c>
      <c r="L168" s="49" t="str">
        <f t="shared" si="5"/>
        <v>OK</v>
      </c>
      <c r="M168" s="63">
        <v>41437</v>
      </c>
      <c r="N168" s="63">
        <v>43323</v>
      </c>
      <c r="O168" s="63">
        <v>45806</v>
      </c>
      <c r="P168" s="63">
        <v>45791</v>
      </c>
      <c r="Q168" s="48" t="s">
        <v>85</v>
      </c>
    </row>
    <row r="169" spans="1:17" ht="14.25" customHeight="1" x14ac:dyDescent="0.25">
      <c r="A169" s="60" t="s">
        <v>48</v>
      </c>
      <c r="B169" s="67" t="s">
        <v>74</v>
      </c>
      <c r="C169" s="60" t="s">
        <v>50</v>
      </c>
      <c r="D169" s="67" t="s">
        <v>564</v>
      </c>
      <c r="E169" s="60" t="s">
        <v>21</v>
      </c>
      <c r="F169" s="60" t="s">
        <v>60</v>
      </c>
      <c r="G169" s="61" t="s">
        <v>565</v>
      </c>
      <c r="H169" s="66" t="s">
        <v>566</v>
      </c>
      <c r="I169" s="62">
        <v>6074187.6039000005</v>
      </c>
      <c r="J169" s="64">
        <v>6074188</v>
      </c>
      <c r="K169" s="62">
        <f t="shared" si="4"/>
        <v>-0.3960999995470047</v>
      </c>
      <c r="L169" s="49" t="str">
        <f t="shared" si="5"/>
        <v>OK</v>
      </c>
      <c r="M169" s="63">
        <v>41866</v>
      </c>
      <c r="N169" s="63">
        <v>44362</v>
      </c>
      <c r="O169" s="63"/>
      <c r="P169" s="63">
        <v>45618</v>
      </c>
      <c r="Q169" s="48" t="s">
        <v>116</v>
      </c>
    </row>
    <row r="170" spans="1:17" ht="14.25" customHeight="1" x14ac:dyDescent="0.25">
      <c r="A170" s="60" t="s">
        <v>48</v>
      </c>
      <c r="B170" s="67" t="s">
        <v>74</v>
      </c>
      <c r="C170" s="60" t="s">
        <v>50</v>
      </c>
      <c r="D170" s="67" t="s">
        <v>464</v>
      </c>
      <c r="E170" s="60" t="s">
        <v>21</v>
      </c>
      <c r="F170" s="60" t="s">
        <v>60</v>
      </c>
      <c r="G170" s="61" t="s">
        <v>465</v>
      </c>
      <c r="H170" s="66" t="s">
        <v>466</v>
      </c>
      <c r="I170" s="62">
        <v>12729657.876</v>
      </c>
      <c r="J170" s="64">
        <v>0</v>
      </c>
      <c r="K170" s="62">
        <f t="shared" si="4"/>
        <v>12729657.876</v>
      </c>
      <c r="L170" s="49" t="str">
        <f t="shared" si="5"/>
        <v>Not Obligated</v>
      </c>
      <c r="M170" s="63">
        <v>41012</v>
      </c>
      <c r="N170" s="63">
        <v>43444</v>
      </c>
      <c r="O170" s="63"/>
      <c r="P170" s="63">
        <v>45884</v>
      </c>
    </row>
    <row r="171" spans="1:17" ht="14.25" customHeight="1" x14ac:dyDescent="0.25">
      <c r="A171" s="60" t="s">
        <v>48</v>
      </c>
      <c r="B171" s="67" t="s">
        <v>74</v>
      </c>
      <c r="C171" s="60" t="s">
        <v>50</v>
      </c>
      <c r="D171" s="67" t="s">
        <v>464</v>
      </c>
      <c r="E171" s="60" t="s">
        <v>124</v>
      </c>
      <c r="F171" s="60" t="s">
        <v>60</v>
      </c>
      <c r="G171" s="61" t="s">
        <v>553</v>
      </c>
      <c r="H171" s="66" t="s">
        <v>554</v>
      </c>
      <c r="I171" s="62">
        <v>361999.17</v>
      </c>
      <c r="J171" s="64">
        <v>361999</v>
      </c>
      <c r="K171" s="62">
        <f t="shared" si="4"/>
        <v>0.16999999998370185</v>
      </c>
      <c r="L171" s="49" t="str">
        <f t="shared" si="5"/>
        <v>OK</v>
      </c>
      <c r="M171" s="63">
        <v>40981</v>
      </c>
      <c r="N171" s="63"/>
      <c r="O171" s="63"/>
      <c r="P171" s="63">
        <v>45615</v>
      </c>
      <c r="Q171" s="48" t="s">
        <v>78</v>
      </c>
    </row>
    <row r="172" spans="1:17" ht="14.25" customHeight="1" x14ac:dyDescent="0.25">
      <c r="A172" s="60" t="s">
        <v>48</v>
      </c>
      <c r="B172" s="67" t="s">
        <v>74</v>
      </c>
      <c r="C172" s="60" t="s">
        <v>50</v>
      </c>
      <c r="D172" s="67" t="s">
        <v>464</v>
      </c>
      <c r="E172" s="60" t="s">
        <v>124</v>
      </c>
      <c r="F172" s="60" t="s">
        <v>60</v>
      </c>
      <c r="G172" s="61" t="s">
        <v>477</v>
      </c>
      <c r="H172" s="66" t="s">
        <v>478</v>
      </c>
      <c r="I172" s="62">
        <v>10616074.949999999</v>
      </c>
      <c r="J172" s="64">
        <v>1193385</v>
      </c>
      <c r="K172" s="62">
        <f t="shared" si="4"/>
        <v>9422689.9499999993</v>
      </c>
      <c r="L172" s="49" t="str">
        <f t="shared" si="5"/>
        <v>Not Obligated</v>
      </c>
      <c r="M172" s="63">
        <v>41037</v>
      </c>
      <c r="N172" s="63">
        <v>43609</v>
      </c>
      <c r="O172" s="63"/>
      <c r="P172" s="63">
        <v>45618</v>
      </c>
      <c r="Q172" s="48" t="s">
        <v>102</v>
      </c>
    </row>
    <row r="173" spans="1:17" ht="14.25" customHeight="1" x14ac:dyDescent="0.25">
      <c r="A173" s="60" t="s">
        <v>48</v>
      </c>
      <c r="B173" s="67" t="s">
        <v>74</v>
      </c>
      <c r="C173" s="60" t="s">
        <v>50</v>
      </c>
      <c r="D173" s="67" t="s">
        <v>634</v>
      </c>
      <c r="E173" s="60" t="s">
        <v>124</v>
      </c>
      <c r="F173" s="60" t="s">
        <v>21</v>
      </c>
      <c r="G173" s="61" t="s">
        <v>635</v>
      </c>
      <c r="H173" s="66" t="s">
        <v>636</v>
      </c>
      <c r="I173" s="62">
        <v>239031</v>
      </c>
      <c r="J173" s="64">
        <v>239031</v>
      </c>
      <c r="K173" s="62">
        <f t="shared" si="4"/>
        <v>0</v>
      </c>
      <c r="L173" s="49" t="str">
        <f t="shared" si="5"/>
        <v>OK</v>
      </c>
      <c r="M173" s="63">
        <v>42132</v>
      </c>
      <c r="N173" s="63"/>
      <c r="O173" s="63"/>
      <c r="P173" s="63">
        <v>45758</v>
      </c>
      <c r="Q173" s="48" t="s">
        <v>102</v>
      </c>
    </row>
    <row r="174" spans="1:17" ht="14.25" customHeight="1" x14ac:dyDescent="0.25">
      <c r="A174" s="60" t="s">
        <v>48</v>
      </c>
      <c r="B174" s="67" t="s">
        <v>74</v>
      </c>
      <c r="C174" s="60" t="s">
        <v>50</v>
      </c>
      <c r="D174" s="67" t="s">
        <v>75</v>
      </c>
      <c r="E174" s="60" t="s">
        <v>21</v>
      </c>
      <c r="F174" s="60" t="s">
        <v>21</v>
      </c>
      <c r="G174" s="61" t="s">
        <v>377</v>
      </c>
      <c r="H174" s="66" t="s">
        <v>378</v>
      </c>
      <c r="I174" s="62">
        <v>19999999.983600002</v>
      </c>
      <c r="J174" s="64">
        <v>20000000</v>
      </c>
      <c r="K174" s="62">
        <f t="shared" si="4"/>
        <v>-1.6399998217821121E-2</v>
      </c>
      <c r="L174" s="49" t="str">
        <f t="shared" si="5"/>
        <v>OK</v>
      </c>
      <c r="M174" s="63">
        <v>41164</v>
      </c>
      <c r="N174" s="63">
        <v>41164</v>
      </c>
      <c r="O174" s="63">
        <v>45545</v>
      </c>
      <c r="P174" s="63">
        <v>45800</v>
      </c>
      <c r="Q174" s="48" t="s">
        <v>102</v>
      </c>
    </row>
    <row r="175" spans="1:17" ht="14.25" customHeight="1" x14ac:dyDescent="0.25">
      <c r="A175" s="60" t="s">
        <v>48</v>
      </c>
      <c r="B175" s="67" t="s">
        <v>74</v>
      </c>
      <c r="C175" s="60" t="s">
        <v>50</v>
      </c>
      <c r="D175" s="67" t="s">
        <v>75</v>
      </c>
      <c r="E175" s="60" t="s">
        <v>21</v>
      </c>
      <c r="F175" s="60" t="s">
        <v>21</v>
      </c>
      <c r="G175" s="61" t="s">
        <v>119</v>
      </c>
      <c r="H175" s="66" t="s">
        <v>120</v>
      </c>
      <c r="I175" s="62">
        <v>2948934.3</v>
      </c>
      <c r="J175" s="64">
        <v>2948934</v>
      </c>
      <c r="K175" s="62">
        <f t="shared" si="4"/>
        <v>0.29999999981373549</v>
      </c>
      <c r="L175" s="49" t="str">
        <f t="shared" si="5"/>
        <v>OK</v>
      </c>
      <c r="M175" s="63">
        <v>42922</v>
      </c>
      <c r="N175" s="63"/>
      <c r="O175" s="63">
        <v>45763</v>
      </c>
      <c r="P175" s="63">
        <v>45680</v>
      </c>
      <c r="Q175" s="48" t="s">
        <v>78</v>
      </c>
    </row>
    <row r="176" spans="1:17" ht="14.25" customHeight="1" x14ac:dyDescent="0.25">
      <c r="A176" s="60" t="s">
        <v>48</v>
      </c>
      <c r="B176" s="67" t="s">
        <v>74</v>
      </c>
      <c r="C176" s="60" t="s">
        <v>50</v>
      </c>
      <c r="D176" s="67" t="s">
        <v>75</v>
      </c>
      <c r="E176" s="60" t="s">
        <v>21</v>
      </c>
      <c r="F176" s="60" t="s">
        <v>21</v>
      </c>
      <c r="G176" s="61" t="s">
        <v>131</v>
      </c>
      <c r="H176" s="66" t="s">
        <v>132</v>
      </c>
      <c r="I176" s="62">
        <v>1511207.1</v>
      </c>
      <c r="J176" s="64">
        <v>1511207</v>
      </c>
      <c r="K176" s="62">
        <f t="shared" si="4"/>
        <v>0.10000000009313226</v>
      </c>
      <c r="L176" s="49" t="str">
        <f t="shared" si="5"/>
        <v>OK</v>
      </c>
      <c r="M176" s="63">
        <v>42922</v>
      </c>
      <c r="N176" s="63"/>
      <c r="O176" s="63">
        <v>45764</v>
      </c>
      <c r="P176" s="63">
        <v>45784</v>
      </c>
      <c r="Q176" s="48" t="s">
        <v>78</v>
      </c>
    </row>
    <row r="177" spans="1:17" ht="14.25" customHeight="1" x14ac:dyDescent="0.25">
      <c r="A177" s="60" t="s">
        <v>48</v>
      </c>
      <c r="B177" s="67" t="s">
        <v>74</v>
      </c>
      <c r="C177" s="60" t="s">
        <v>50</v>
      </c>
      <c r="D177" s="67" t="s">
        <v>75</v>
      </c>
      <c r="E177" s="60" t="s">
        <v>21</v>
      </c>
      <c r="F177" s="60" t="s">
        <v>21</v>
      </c>
      <c r="G177" s="61" t="s">
        <v>96</v>
      </c>
      <c r="H177" s="66" t="s">
        <v>97</v>
      </c>
      <c r="I177" s="62">
        <v>1535995.5</v>
      </c>
      <c r="J177" s="64">
        <v>1535995</v>
      </c>
      <c r="K177" s="62">
        <f t="shared" si="4"/>
        <v>0.5</v>
      </c>
      <c r="L177" s="49" t="str">
        <f t="shared" si="5"/>
        <v>OK</v>
      </c>
      <c r="M177" s="63">
        <v>42922</v>
      </c>
      <c r="N177" s="63"/>
      <c r="O177" s="63">
        <v>45764</v>
      </c>
      <c r="P177" s="63">
        <v>45786</v>
      </c>
      <c r="Q177" s="48" t="s">
        <v>78</v>
      </c>
    </row>
    <row r="178" spans="1:17" ht="14.25" customHeight="1" x14ac:dyDescent="0.25">
      <c r="A178" s="60" t="s">
        <v>48</v>
      </c>
      <c r="B178" s="67" t="s">
        <v>74</v>
      </c>
      <c r="C178" s="60" t="s">
        <v>50</v>
      </c>
      <c r="D178" s="67" t="s">
        <v>75</v>
      </c>
      <c r="E178" s="60" t="s">
        <v>21</v>
      </c>
      <c r="F178" s="60" t="s">
        <v>21</v>
      </c>
      <c r="G178" s="61" t="s">
        <v>121</v>
      </c>
      <c r="H178" s="66" t="s">
        <v>122</v>
      </c>
      <c r="I178" s="62">
        <v>1515633.6</v>
      </c>
      <c r="J178" s="64">
        <v>1515633</v>
      </c>
      <c r="K178" s="62">
        <f t="shared" si="4"/>
        <v>0.60000000009313226</v>
      </c>
      <c r="L178" s="49" t="str">
        <f t="shared" si="5"/>
        <v>OK</v>
      </c>
      <c r="M178" s="63">
        <v>42922</v>
      </c>
      <c r="N178" s="63"/>
      <c r="O178" s="63">
        <v>45758</v>
      </c>
      <c r="P178" s="63">
        <v>45786</v>
      </c>
      <c r="Q178" s="48" t="s">
        <v>78</v>
      </c>
    </row>
    <row r="179" spans="1:17" ht="14.25" customHeight="1" x14ac:dyDescent="0.25">
      <c r="A179" s="60" t="s">
        <v>48</v>
      </c>
      <c r="B179" s="67" t="s">
        <v>74</v>
      </c>
      <c r="C179" s="60" t="s">
        <v>50</v>
      </c>
      <c r="D179" s="67" t="s">
        <v>75</v>
      </c>
      <c r="E179" s="60" t="s">
        <v>21</v>
      </c>
      <c r="F179" s="60" t="s">
        <v>21</v>
      </c>
      <c r="G179" s="61" t="s">
        <v>76</v>
      </c>
      <c r="H179" s="66" t="s">
        <v>77</v>
      </c>
      <c r="I179" s="62">
        <v>1523601.3</v>
      </c>
      <c r="J179" s="64">
        <v>1523600</v>
      </c>
      <c r="K179" s="62">
        <f t="shared" si="4"/>
        <v>1.3000000000465661</v>
      </c>
      <c r="L179" s="49" t="str">
        <f t="shared" si="5"/>
        <v>OK</v>
      </c>
      <c r="M179" s="63">
        <v>42922</v>
      </c>
      <c r="N179" s="63"/>
      <c r="O179" s="63">
        <v>45764</v>
      </c>
      <c r="P179" s="63">
        <v>45784</v>
      </c>
      <c r="Q179" s="48" t="s">
        <v>78</v>
      </c>
    </row>
    <row r="180" spans="1:17" ht="14.25" customHeight="1" x14ac:dyDescent="0.25">
      <c r="A180" s="60" t="s">
        <v>48</v>
      </c>
      <c r="B180" s="67" t="s">
        <v>74</v>
      </c>
      <c r="C180" s="60" t="s">
        <v>50</v>
      </c>
      <c r="D180" s="67" t="s">
        <v>75</v>
      </c>
      <c r="E180" s="60" t="s">
        <v>21</v>
      </c>
      <c r="F180" s="60" t="s">
        <v>21</v>
      </c>
      <c r="G180" s="61" t="s">
        <v>86</v>
      </c>
      <c r="H180" s="66" t="s">
        <v>87</v>
      </c>
      <c r="I180" s="62">
        <v>2117637.6</v>
      </c>
      <c r="J180" s="64">
        <v>2117637</v>
      </c>
      <c r="K180" s="62">
        <f t="shared" si="4"/>
        <v>0.60000000009313226</v>
      </c>
      <c r="L180" s="49" t="str">
        <f t="shared" si="5"/>
        <v>OK</v>
      </c>
      <c r="M180" s="63">
        <v>42922</v>
      </c>
      <c r="N180" s="63"/>
      <c r="O180" s="63">
        <v>45771</v>
      </c>
      <c r="P180" s="63">
        <v>45784</v>
      </c>
      <c r="Q180" s="48" t="s">
        <v>78</v>
      </c>
    </row>
    <row r="181" spans="1:17" ht="14.25" customHeight="1" x14ac:dyDescent="0.25">
      <c r="A181" s="60" t="s">
        <v>48</v>
      </c>
      <c r="B181" s="67" t="s">
        <v>74</v>
      </c>
      <c r="C181" s="60" t="s">
        <v>50</v>
      </c>
      <c r="D181" s="67" t="s">
        <v>75</v>
      </c>
      <c r="E181" s="60" t="s">
        <v>21</v>
      </c>
      <c r="F181" s="60" t="s">
        <v>21</v>
      </c>
      <c r="G181" s="61" t="s">
        <v>79</v>
      </c>
      <c r="H181" s="66" t="s">
        <v>80</v>
      </c>
      <c r="I181" s="62">
        <v>3078188.1</v>
      </c>
      <c r="J181" s="64">
        <v>3078188</v>
      </c>
      <c r="K181" s="62">
        <f t="shared" si="4"/>
        <v>0.10000000009313226</v>
      </c>
      <c r="L181" s="49" t="str">
        <f t="shared" si="5"/>
        <v>OK</v>
      </c>
      <c r="M181" s="63">
        <v>42922</v>
      </c>
      <c r="N181" s="63">
        <v>45491</v>
      </c>
      <c r="O181" s="63">
        <v>45768</v>
      </c>
      <c r="P181" s="63">
        <v>45680</v>
      </c>
      <c r="Q181" s="48" t="s">
        <v>78</v>
      </c>
    </row>
    <row r="182" spans="1:17" ht="14.25" customHeight="1" x14ac:dyDescent="0.25">
      <c r="A182" s="60" t="s">
        <v>48</v>
      </c>
      <c r="B182" s="67" t="s">
        <v>74</v>
      </c>
      <c r="C182" s="60" t="s">
        <v>50</v>
      </c>
      <c r="D182" s="67" t="s">
        <v>75</v>
      </c>
      <c r="E182" s="60" t="s">
        <v>21</v>
      </c>
      <c r="F182" s="60" t="s">
        <v>21</v>
      </c>
      <c r="G182" s="61" t="s">
        <v>88</v>
      </c>
      <c r="H182" s="66" t="s">
        <v>89</v>
      </c>
      <c r="I182" s="62">
        <v>1816413.3896999999</v>
      </c>
      <c r="J182" s="64">
        <v>1816413</v>
      </c>
      <c r="K182" s="62">
        <f t="shared" si="4"/>
        <v>0.38969999994151294</v>
      </c>
      <c r="L182" s="49" t="str">
        <f t="shared" si="5"/>
        <v>OK</v>
      </c>
      <c r="M182" s="63">
        <v>42922</v>
      </c>
      <c r="N182" s="63"/>
      <c r="O182" s="63">
        <v>45768</v>
      </c>
      <c r="P182" s="63">
        <v>45784</v>
      </c>
      <c r="Q182" s="48" t="s">
        <v>78</v>
      </c>
    </row>
    <row r="183" spans="1:17" ht="14.25" customHeight="1" x14ac:dyDescent="0.25">
      <c r="A183" s="60" t="s">
        <v>48</v>
      </c>
      <c r="B183" s="67" t="s">
        <v>74</v>
      </c>
      <c r="C183" s="60" t="s">
        <v>50</v>
      </c>
      <c r="D183" s="67" t="s">
        <v>75</v>
      </c>
      <c r="E183" s="60" t="s">
        <v>21</v>
      </c>
      <c r="F183" s="60" t="s">
        <v>21</v>
      </c>
      <c r="G183" s="61" t="s">
        <v>117</v>
      </c>
      <c r="H183" s="66" t="s">
        <v>118</v>
      </c>
      <c r="I183" s="62">
        <v>1821503.8647</v>
      </c>
      <c r="J183" s="64">
        <v>1821504</v>
      </c>
      <c r="K183" s="62">
        <f t="shared" si="4"/>
        <v>-0.1352999999653548</v>
      </c>
      <c r="L183" s="49" t="str">
        <f t="shared" si="5"/>
        <v>OK</v>
      </c>
      <c r="M183" s="63">
        <v>42922</v>
      </c>
      <c r="N183" s="63"/>
      <c r="O183" s="63">
        <v>45768</v>
      </c>
      <c r="P183" s="63">
        <v>45784</v>
      </c>
      <c r="Q183" s="48" t="s">
        <v>78</v>
      </c>
    </row>
    <row r="184" spans="1:17" ht="14.25" customHeight="1" x14ac:dyDescent="0.25">
      <c r="A184" s="60" t="s">
        <v>48</v>
      </c>
      <c r="B184" s="67" t="s">
        <v>74</v>
      </c>
      <c r="C184" s="60" t="s">
        <v>50</v>
      </c>
      <c r="D184" s="67" t="s">
        <v>75</v>
      </c>
      <c r="E184" s="60" t="s">
        <v>21</v>
      </c>
      <c r="F184" s="60" t="s">
        <v>21</v>
      </c>
      <c r="G184" s="61" t="s">
        <v>94</v>
      </c>
      <c r="H184" s="66" t="s">
        <v>95</v>
      </c>
      <c r="I184" s="62">
        <v>1987319.6694</v>
      </c>
      <c r="J184" s="64">
        <v>1987320</v>
      </c>
      <c r="K184" s="62">
        <f t="shared" si="4"/>
        <v>-0.33059999998658895</v>
      </c>
      <c r="L184" s="49" t="str">
        <f t="shared" si="5"/>
        <v>OK</v>
      </c>
      <c r="M184" s="63">
        <v>42522</v>
      </c>
      <c r="N184" s="63">
        <v>45470</v>
      </c>
      <c r="O184" s="63">
        <v>45758</v>
      </c>
      <c r="P184" s="63">
        <v>45884</v>
      </c>
      <c r="Q184" s="48" t="s">
        <v>78</v>
      </c>
    </row>
    <row r="185" spans="1:17" ht="14.25" customHeight="1" x14ac:dyDescent="0.25">
      <c r="A185" s="60" t="s">
        <v>48</v>
      </c>
      <c r="B185" s="67" t="s">
        <v>74</v>
      </c>
      <c r="C185" s="60" t="s">
        <v>50</v>
      </c>
      <c r="D185" s="67" t="s">
        <v>75</v>
      </c>
      <c r="E185" s="60" t="s">
        <v>21</v>
      </c>
      <c r="F185" s="60" t="s">
        <v>21</v>
      </c>
      <c r="G185" s="61" t="s">
        <v>213</v>
      </c>
      <c r="H185" s="66" t="s">
        <v>214</v>
      </c>
      <c r="I185" s="62">
        <v>8173532.25</v>
      </c>
      <c r="J185" s="64">
        <v>8173532</v>
      </c>
      <c r="K185" s="62">
        <f t="shared" si="4"/>
        <v>0.25</v>
      </c>
      <c r="L185" s="49" t="str">
        <f t="shared" si="5"/>
        <v>OK</v>
      </c>
      <c r="M185" s="63"/>
      <c r="N185" s="63">
        <v>43727</v>
      </c>
      <c r="O185" s="63">
        <v>45775</v>
      </c>
      <c r="P185" s="63">
        <v>45877</v>
      </c>
      <c r="Q185" s="48" t="s">
        <v>78</v>
      </c>
    </row>
    <row r="186" spans="1:17" ht="14.25" customHeight="1" x14ac:dyDescent="0.25">
      <c r="A186" s="60" t="s">
        <v>48</v>
      </c>
      <c r="B186" s="67" t="s">
        <v>74</v>
      </c>
      <c r="C186" s="60" t="s">
        <v>50</v>
      </c>
      <c r="D186" s="67" t="s">
        <v>283</v>
      </c>
      <c r="E186" s="60" t="s">
        <v>124</v>
      </c>
      <c r="F186" s="60" t="s">
        <v>21</v>
      </c>
      <c r="G186" s="61" t="s">
        <v>284</v>
      </c>
      <c r="H186" s="66" t="s">
        <v>285</v>
      </c>
      <c r="I186" s="62">
        <v>1430290.68</v>
      </c>
      <c r="J186" s="64">
        <v>0</v>
      </c>
      <c r="K186" s="62">
        <f t="shared" si="4"/>
        <v>1430290.68</v>
      </c>
      <c r="L186" s="49" t="str">
        <f t="shared" si="5"/>
        <v>Not Obligated</v>
      </c>
      <c r="M186" s="63">
        <v>40367</v>
      </c>
      <c r="N186" s="63">
        <v>42486</v>
      </c>
      <c r="O186" s="63">
        <v>43991</v>
      </c>
      <c r="P186" s="63">
        <v>45831</v>
      </c>
      <c r="Q186" s="48" t="s">
        <v>189</v>
      </c>
    </row>
    <row r="187" spans="1:17" ht="14.25" customHeight="1" x14ac:dyDescent="0.25">
      <c r="A187" s="60" t="s">
        <v>64</v>
      </c>
      <c r="B187" s="67" t="s">
        <v>209</v>
      </c>
      <c r="C187" s="60" t="s">
        <v>31</v>
      </c>
      <c r="D187" s="67" t="s">
        <v>210</v>
      </c>
      <c r="E187" s="60" t="s">
        <v>60</v>
      </c>
      <c r="F187" s="60" t="s">
        <v>21</v>
      </c>
      <c r="G187" s="61" t="s">
        <v>489</v>
      </c>
      <c r="H187" s="66" t="s">
        <v>490</v>
      </c>
      <c r="I187" s="62">
        <v>2450000</v>
      </c>
      <c r="J187" s="64">
        <v>0</v>
      </c>
      <c r="K187" s="62">
        <f t="shared" si="4"/>
        <v>2450000</v>
      </c>
      <c r="L187" s="49" t="str">
        <f t="shared" si="5"/>
        <v>Not Obligated</v>
      </c>
      <c r="M187" s="63">
        <v>40686</v>
      </c>
      <c r="N187" s="63">
        <v>43560</v>
      </c>
      <c r="O187" s="63"/>
      <c r="P187" s="63">
        <v>45870</v>
      </c>
    </row>
    <row r="188" spans="1:17" ht="14.25" customHeight="1" x14ac:dyDescent="0.25">
      <c r="A188" s="60" t="s">
        <v>64</v>
      </c>
      <c r="B188" s="67" t="s">
        <v>209</v>
      </c>
      <c r="C188" s="60" t="s">
        <v>31</v>
      </c>
      <c r="D188" s="67" t="s">
        <v>210</v>
      </c>
      <c r="E188" s="60" t="s">
        <v>60</v>
      </c>
      <c r="F188" s="60" t="s">
        <v>21</v>
      </c>
      <c r="G188" s="61" t="s">
        <v>211</v>
      </c>
      <c r="H188" s="66" t="s">
        <v>212</v>
      </c>
      <c r="I188" s="62">
        <v>742442</v>
      </c>
      <c r="J188" s="64">
        <v>742442</v>
      </c>
      <c r="K188" s="62">
        <f t="shared" si="4"/>
        <v>0</v>
      </c>
      <c r="L188" s="49" t="str">
        <f t="shared" si="5"/>
        <v>OK</v>
      </c>
      <c r="M188" s="63">
        <v>40680</v>
      </c>
      <c r="N188" s="63">
        <v>43574</v>
      </c>
      <c r="O188" s="63">
        <v>45106</v>
      </c>
      <c r="P188" s="63">
        <v>45866</v>
      </c>
      <c r="Q188" s="48" t="s">
        <v>78</v>
      </c>
    </row>
    <row r="189" spans="1:17" ht="14.25" customHeight="1" x14ac:dyDescent="0.25">
      <c r="A189" s="60" t="s">
        <v>51</v>
      </c>
      <c r="B189" s="67" t="s">
        <v>388</v>
      </c>
      <c r="C189" s="60" t="s">
        <v>31</v>
      </c>
      <c r="D189" s="67" t="s">
        <v>389</v>
      </c>
      <c r="E189" s="60" t="s">
        <v>60</v>
      </c>
      <c r="F189" s="60" t="s">
        <v>21</v>
      </c>
      <c r="G189" s="61" t="s">
        <v>390</v>
      </c>
      <c r="H189" s="66" t="s">
        <v>391</v>
      </c>
      <c r="I189" s="62">
        <v>2016000</v>
      </c>
      <c r="J189" s="64">
        <v>0</v>
      </c>
      <c r="K189" s="62">
        <f t="shared" si="4"/>
        <v>2016000</v>
      </c>
      <c r="L189" s="49" t="str">
        <f t="shared" si="5"/>
        <v>Not Obligated</v>
      </c>
      <c r="M189" s="63">
        <v>40681</v>
      </c>
      <c r="N189" s="63">
        <v>43266</v>
      </c>
      <c r="O189" s="63"/>
      <c r="P189" s="63">
        <v>45770</v>
      </c>
      <c r="Q189" s="48" t="s">
        <v>392</v>
      </c>
    </row>
    <row r="190" spans="1:17" ht="14.25" customHeight="1" x14ac:dyDescent="0.25">
      <c r="A190" s="60" t="s">
        <v>51</v>
      </c>
      <c r="B190" s="67" t="s">
        <v>395</v>
      </c>
      <c r="C190" s="60" t="s">
        <v>31</v>
      </c>
      <c r="D190" s="67" t="s">
        <v>396</v>
      </c>
      <c r="E190" s="60" t="s">
        <v>60</v>
      </c>
      <c r="F190" s="60" t="s">
        <v>21</v>
      </c>
      <c r="G190" s="61" t="s">
        <v>397</v>
      </c>
      <c r="H190" s="66" t="s">
        <v>398</v>
      </c>
      <c r="I190" s="62">
        <v>2380000</v>
      </c>
      <c r="J190" s="64">
        <v>0</v>
      </c>
      <c r="K190" s="62">
        <f t="shared" si="4"/>
        <v>2380000</v>
      </c>
      <c r="L190" s="49" t="str">
        <f t="shared" si="5"/>
        <v>Not Obligated</v>
      </c>
      <c r="M190" s="63">
        <v>42101</v>
      </c>
      <c r="N190" s="63">
        <v>43592</v>
      </c>
      <c r="O190" s="63"/>
      <c r="P190" s="63">
        <v>45442</v>
      </c>
      <c r="Q190" s="48" t="s">
        <v>399</v>
      </c>
    </row>
    <row r="191" spans="1:17" ht="14.25" customHeight="1" x14ac:dyDescent="0.25">
      <c r="A191" s="60" t="s">
        <v>51</v>
      </c>
      <c r="B191" s="67" t="s">
        <v>140</v>
      </c>
      <c r="C191" s="60" t="s">
        <v>58</v>
      </c>
      <c r="D191" s="67" t="s">
        <v>141</v>
      </c>
      <c r="E191" s="60" t="s">
        <v>60</v>
      </c>
      <c r="F191" s="60" t="s">
        <v>21</v>
      </c>
      <c r="G191" s="61" t="s">
        <v>277</v>
      </c>
      <c r="H191" s="66" t="s">
        <v>278</v>
      </c>
      <c r="I191" s="62">
        <v>2263750</v>
      </c>
      <c r="J191" s="64">
        <v>2263750</v>
      </c>
      <c r="K191" s="62">
        <f t="shared" si="4"/>
        <v>0</v>
      </c>
      <c r="L191" s="49" t="str">
        <f t="shared" si="5"/>
        <v>OK</v>
      </c>
      <c r="M191" s="63">
        <v>40955</v>
      </c>
      <c r="N191" s="63">
        <v>43216</v>
      </c>
      <c r="O191" s="63">
        <v>45775</v>
      </c>
      <c r="P191" s="63">
        <v>45841</v>
      </c>
      <c r="Q191" s="48" t="s">
        <v>78</v>
      </c>
    </row>
    <row r="192" spans="1:17" ht="14.25" customHeight="1" x14ac:dyDescent="0.25">
      <c r="A192" s="60" t="s">
        <v>51</v>
      </c>
      <c r="B192" s="67" t="s">
        <v>140</v>
      </c>
      <c r="C192" s="60" t="s">
        <v>58</v>
      </c>
      <c r="D192" s="67" t="s">
        <v>141</v>
      </c>
      <c r="E192" s="60" t="s">
        <v>60</v>
      </c>
      <c r="F192" s="60" t="s">
        <v>21</v>
      </c>
      <c r="G192" s="61" t="s">
        <v>609</v>
      </c>
      <c r="H192" s="66" t="s">
        <v>610</v>
      </c>
      <c r="I192" s="62">
        <v>514000</v>
      </c>
      <c r="J192" s="64">
        <v>514000</v>
      </c>
      <c r="K192" s="62">
        <f t="shared" si="4"/>
        <v>0</v>
      </c>
      <c r="L192" s="49" t="str">
        <f t="shared" si="5"/>
        <v>OK</v>
      </c>
      <c r="M192" s="63">
        <v>41764</v>
      </c>
      <c r="N192" s="63">
        <v>45750</v>
      </c>
      <c r="O192" s="63"/>
      <c r="P192" s="63">
        <v>45870</v>
      </c>
      <c r="Q192" s="48" t="s">
        <v>78</v>
      </c>
    </row>
    <row r="193" spans="1:17" ht="14.25" customHeight="1" x14ac:dyDescent="0.25">
      <c r="A193" s="60" t="s">
        <v>51</v>
      </c>
      <c r="B193" s="67" t="s">
        <v>140</v>
      </c>
      <c r="C193" s="60" t="s">
        <v>58</v>
      </c>
      <c r="D193" s="67" t="s">
        <v>141</v>
      </c>
      <c r="E193" s="60" t="s">
        <v>60</v>
      </c>
      <c r="F193" s="60" t="s">
        <v>21</v>
      </c>
      <c r="G193" s="61" t="s">
        <v>142</v>
      </c>
      <c r="H193" s="66" t="s">
        <v>143</v>
      </c>
      <c r="I193" s="62">
        <v>1891350</v>
      </c>
      <c r="J193" s="64">
        <v>1891350</v>
      </c>
      <c r="K193" s="62">
        <f t="shared" si="4"/>
        <v>0</v>
      </c>
      <c r="L193" s="49" t="str">
        <f t="shared" si="5"/>
        <v>OK</v>
      </c>
      <c r="M193" s="63">
        <v>41841</v>
      </c>
      <c r="N193" s="63">
        <v>44687</v>
      </c>
      <c r="O193" s="63">
        <v>45750</v>
      </c>
      <c r="P193" s="63">
        <v>45870</v>
      </c>
      <c r="Q193" s="48" t="s">
        <v>78</v>
      </c>
    </row>
    <row r="194" spans="1:17" ht="14.25" customHeight="1" x14ac:dyDescent="0.25">
      <c r="A194" s="60" t="s">
        <v>51</v>
      </c>
      <c r="B194" s="67" t="s">
        <v>140</v>
      </c>
      <c r="C194" s="60" t="s">
        <v>58</v>
      </c>
      <c r="D194" s="67" t="s">
        <v>141</v>
      </c>
      <c r="E194" s="60" t="s">
        <v>60</v>
      </c>
      <c r="F194" s="60" t="s">
        <v>21</v>
      </c>
      <c r="G194" s="61" t="s">
        <v>628</v>
      </c>
      <c r="H194" s="66" t="s">
        <v>629</v>
      </c>
      <c r="I194" s="62">
        <v>125000</v>
      </c>
      <c r="J194" s="64">
        <v>125000</v>
      </c>
      <c r="K194" s="62">
        <f t="shared" ref="K194:K257" si="6">I194-J194</f>
        <v>0</v>
      </c>
      <c r="L194" s="49" t="str">
        <f t="shared" ref="L194:L229" si="7">IF(OR(I194=0,I194-ABS(J194)&lt;5000),"OK","Not Obligated")</f>
        <v>OK</v>
      </c>
      <c r="M194" s="63">
        <v>41764</v>
      </c>
      <c r="N194" s="63"/>
      <c r="O194" s="63"/>
      <c r="P194" s="63">
        <v>45870</v>
      </c>
      <c r="Q194" s="48" t="s">
        <v>135</v>
      </c>
    </row>
    <row r="195" spans="1:17" ht="14.25" customHeight="1" x14ac:dyDescent="0.25">
      <c r="A195" s="60" t="s">
        <v>51</v>
      </c>
      <c r="B195" s="67" t="s">
        <v>140</v>
      </c>
      <c r="C195" s="60" t="s">
        <v>58</v>
      </c>
      <c r="D195" s="67" t="s">
        <v>141</v>
      </c>
      <c r="E195" s="60" t="s">
        <v>60</v>
      </c>
      <c r="F195" s="60" t="s">
        <v>21</v>
      </c>
      <c r="G195" s="61" t="s">
        <v>153</v>
      </c>
      <c r="H195" s="66" t="s">
        <v>154</v>
      </c>
      <c r="I195" s="62">
        <v>7244000</v>
      </c>
      <c r="J195" s="64">
        <v>7244000</v>
      </c>
      <c r="K195" s="62">
        <f t="shared" si="6"/>
        <v>0</v>
      </c>
      <c r="L195" s="49" t="str">
        <f t="shared" si="7"/>
        <v>OK</v>
      </c>
      <c r="M195" s="63">
        <v>42158</v>
      </c>
      <c r="N195" s="63">
        <v>43844</v>
      </c>
      <c r="O195" s="63">
        <v>45758</v>
      </c>
      <c r="P195" s="63">
        <v>45870</v>
      </c>
      <c r="Q195" s="48" t="s">
        <v>78</v>
      </c>
    </row>
    <row r="196" spans="1:17" ht="14.25" customHeight="1" x14ac:dyDescent="0.25">
      <c r="A196" s="60" t="s">
        <v>51</v>
      </c>
      <c r="B196" s="67" t="s">
        <v>205</v>
      </c>
      <c r="C196" s="60" t="s">
        <v>52</v>
      </c>
      <c r="D196" s="67" t="s">
        <v>621</v>
      </c>
      <c r="E196" s="60" t="s">
        <v>21</v>
      </c>
      <c r="F196" s="60" t="s">
        <v>21</v>
      </c>
      <c r="G196" s="61" t="s">
        <v>622</v>
      </c>
      <c r="H196" s="66" t="s">
        <v>623</v>
      </c>
      <c r="I196" s="62">
        <v>350000</v>
      </c>
      <c r="J196" s="64">
        <v>350000</v>
      </c>
      <c r="K196" s="62">
        <f t="shared" si="6"/>
        <v>0</v>
      </c>
      <c r="L196" s="49" t="str">
        <f t="shared" si="7"/>
        <v>OK</v>
      </c>
      <c r="M196" s="63">
        <v>41362</v>
      </c>
      <c r="N196" s="63"/>
      <c r="O196" s="63"/>
      <c r="P196" s="63">
        <v>44805</v>
      </c>
      <c r="Q196" s="48" t="s">
        <v>150</v>
      </c>
    </row>
    <row r="197" spans="1:17" ht="14.25" customHeight="1" x14ac:dyDescent="0.25">
      <c r="A197" s="60" t="s">
        <v>51</v>
      </c>
      <c r="B197" s="67" t="s">
        <v>205</v>
      </c>
      <c r="C197" s="60" t="s">
        <v>52</v>
      </c>
      <c r="D197" s="67" t="s">
        <v>206</v>
      </c>
      <c r="E197" s="60" t="s">
        <v>21</v>
      </c>
      <c r="F197" s="60" t="s">
        <v>21</v>
      </c>
      <c r="G197" s="61" t="s">
        <v>367</v>
      </c>
      <c r="H197" s="66" t="s">
        <v>368</v>
      </c>
      <c r="I197" s="62">
        <v>177060</v>
      </c>
      <c r="J197" s="64">
        <v>136394</v>
      </c>
      <c r="K197" s="62">
        <f t="shared" si="6"/>
        <v>40666</v>
      </c>
      <c r="L197" s="49" t="str">
        <f t="shared" si="7"/>
        <v>Not Obligated</v>
      </c>
      <c r="M197" s="63">
        <v>40868</v>
      </c>
      <c r="N197" s="63"/>
      <c r="O197" s="63"/>
      <c r="P197" s="63">
        <v>45868</v>
      </c>
      <c r="Q197" s="48" t="s">
        <v>102</v>
      </c>
    </row>
    <row r="198" spans="1:17" ht="14.25" customHeight="1" x14ac:dyDescent="0.25">
      <c r="A198" s="60" t="s">
        <v>51</v>
      </c>
      <c r="B198" s="67" t="s">
        <v>205</v>
      </c>
      <c r="C198" s="60" t="s">
        <v>52</v>
      </c>
      <c r="D198" s="67" t="s">
        <v>206</v>
      </c>
      <c r="E198" s="60" t="s">
        <v>60</v>
      </c>
      <c r="F198" s="60" t="s">
        <v>21</v>
      </c>
      <c r="G198" s="61" t="s">
        <v>637</v>
      </c>
      <c r="H198" s="66" t="s">
        <v>638</v>
      </c>
      <c r="I198" s="62">
        <v>609000</v>
      </c>
      <c r="J198" s="64">
        <v>609000</v>
      </c>
      <c r="K198" s="62">
        <f t="shared" si="6"/>
        <v>0</v>
      </c>
      <c r="L198" s="49" t="str">
        <f t="shared" si="7"/>
        <v>OK</v>
      </c>
      <c r="M198" s="63">
        <v>40886</v>
      </c>
      <c r="N198" s="63"/>
      <c r="O198" s="63"/>
      <c r="P198" s="63">
        <v>45841</v>
      </c>
      <c r="Q198" s="48" t="s">
        <v>116</v>
      </c>
    </row>
    <row r="199" spans="1:17" ht="14.25" customHeight="1" x14ac:dyDescent="0.25">
      <c r="A199" s="60" t="s">
        <v>51</v>
      </c>
      <c r="B199" s="67" t="s">
        <v>205</v>
      </c>
      <c r="C199" s="60" t="s">
        <v>52</v>
      </c>
      <c r="D199" s="67" t="s">
        <v>206</v>
      </c>
      <c r="E199" s="60" t="s">
        <v>60</v>
      </c>
      <c r="F199" s="60" t="s">
        <v>21</v>
      </c>
      <c r="G199" s="61" t="s">
        <v>530</v>
      </c>
      <c r="H199" s="66" t="s">
        <v>531</v>
      </c>
      <c r="I199" s="62">
        <v>1064000</v>
      </c>
      <c r="J199" s="64">
        <v>1064000</v>
      </c>
      <c r="K199" s="62">
        <f t="shared" si="6"/>
        <v>0</v>
      </c>
      <c r="L199" s="49" t="str">
        <f t="shared" si="7"/>
        <v>OK</v>
      </c>
      <c r="M199" s="63">
        <v>41376</v>
      </c>
      <c r="N199" s="63"/>
      <c r="O199" s="63"/>
      <c r="P199" s="63">
        <v>45831</v>
      </c>
      <c r="Q199" s="48" t="s">
        <v>73</v>
      </c>
    </row>
    <row r="200" spans="1:17" ht="14.25" customHeight="1" x14ac:dyDescent="0.25">
      <c r="A200" s="60" t="s">
        <v>51</v>
      </c>
      <c r="B200" s="67" t="s">
        <v>205</v>
      </c>
      <c r="C200" s="60" t="s">
        <v>52</v>
      </c>
      <c r="D200" s="67" t="s">
        <v>206</v>
      </c>
      <c r="E200" s="60" t="s">
        <v>60</v>
      </c>
      <c r="F200" s="60" t="s">
        <v>21</v>
      </c>
      <c r="G200" s="61" t="s">
        <v>263</v>
      </c>
      <c r="H200" s="66" t="s">
        <v>264</v>
      </c>
      <c r="I200" s="62">
        <v>1538750</v>
      </c>
      <c r="J200" s="64">
        <v>1538750</v>
      </c>
      <c r="K200" s="62">
        <f t="shared" si="6"/>
        <v>0</v>
      </c>
      <c r="L200" s="49" t="str">
        <f t="shared" si="7"/>
        <v>OK</v>
      </c>
      <c r="M200" s="63">
        <v>40856</v>
      </c>
      <c r="N200" s="63"/>
      <c r="O200" s="63">
        <v>45804</v>
      </c>
      <c r="P200" s="63">
        <v>45786</v>
      </c>
      <c r="Q200" s="48" t="s">
        <v>150</v>
      </c>
    </row>
    <row r="201" spans="1:17" ht="14.25" customHeight="1" x14ac:dyDescent="0.25">
      <c r="A201" s="60" t="s">
        <v>51</v>
      </c>
      <c r="B201" s="67" t="s">
        <v>205</v>
      </c>
      <c r="C201" s="60" t="s">
        <v>52</v>
      </c>
      <c r="D201" s="67" t="s">
        <v>206</v>
      </c>
      <c r="E201" s="60" t="s">
        <v>60</v>
      </c>
      <c r="F201" s="60" t="s">
        <v>21</v>
      </c>
      <c r="G201" s="61" t="s">
        <v>223</v>
      </c>
      <c r="H201" s="66" t="s">
        <v>224</v>
      </c>
      <c r="I201" s="62">
        <v>1241400</v>
      </c>
      <c r="J201" s="64">
        <v>1241400</v>
      </c>
      <c r="K201" s="62">
        <f t="shared" si="6"/>
        <v>0</v>
      </c>
      <c r="L201" s="49" t="str">
        <f t="shared" si="7"/>
        <v>OK</v>
      </c>
      <c r="M201" s="63">
        <v>40889</v>
      </c>
      <c r="N201" s="63"/>
      <c r="O201" s="63">
        <v>44999</v>
      </c>
      <c r="P201" s="63">
        <v>45798</v>
      </c>
      <c r="Q201" s="48" t="s">
        <v>135</v>
      </c>
    </row>
    <row r="202" spans="1:17" ht="14.25" customHeight="1" x14ac:dyDescent="0.25">
      <c r="A202" s="60" t="s">
        <v>51</v>
      </c>
      <c r="B202" s="67" t="s">
        <v>205</v>
      </c>
      <c r="C202" s="60" t="s">
        <v>52</v>
      </c>
      <c r="D202" s="67" t="s">
        <v>206</v>
      </c>
      <c r="E202" s="60" t="s">
        <v>60</v>
      </c>
      <c r="F202" s="60" t="s">
        <v>21</v>
      </c>
      <c r="G202" s="61" t="s">
        <v>207</v>
      </c>
      <c r="H202" s="66" t="s">
        <v>208</v>
      </c>
      <c r="I202" s="62">
        <v>3856541</v>
      </c>
      <c r="J202" s="64">
        <v>3856541</v>
      </c>
      <c r="K202" s="62">
        <f t="shared" si="6"/>
        <v>0</v>
      </c>
      <c r="L202" s="49" t="str">
        <f t="shared" si="7"/>
        <v>OK</v>
      </c>
      <c r="M202" s="63">
        <v>40856</v>
      </c>
      <c r="N202" s="63"/>
      <c r="O202" s="63">
        <v>45534</v>
      </c>
      <c r="P202" s="63">
        <v>45884</v>
      </c>
      <c r="Q202" s="48" t="s">
        <v>73</v>
      </c>
    </row>
    <row r="203" spans="1:17" ht="14.25" customHeight="1" x14ac:dyDescent="0.25">
      <c r="A203" s="60" t="s">
        <v>51</v>
      </c>
      <c r="B203" s="67" t="s">
        <v>205</v>
      </c>
      <c r="C203" s="60" t="s">
        <v>52</v>
      </c>
      <c r="D203" s="67" t="s">
        <v>206</v>
      </c>
      <c r="E203" s="60" t="s">
        <v>21</v>
      </c>
      <c r="F203" s="60" t="s">
        <v>21</v>
      </c>
      <c r="G203" s="61" t="s">
        <v>460</v>
      </c>
      <c r="H203" s="66" t="s">
        <v>461</v>
      </c>
      <c r="I203" s="62">
        <v>952019.2</v>
      </c>
      <c r="J203" s="64">
        <v>952019</v>
      </c>
      <c r="K203" s="62">
        <f t="shared" si="6"/>
        <v>0.19999999995343387</v>
      </c>
      <c r="L203" s="49" t="str">
        <f t="shared" si="7"/>
        <v>OK</v>
      </c>
      <c r="M203" s="63">
        <v>45691</v>
      </c>
      <c r="N203" s="63"/>
      <c r="O203" s="63"/>
      <c r="P203" s="63">
        <v>45868</v>
      </c>
      <c r="Q203" s="48" t="s">
        <v>194</v>
      </c>
    </row>
    <row r="204" spans="1:17" ht="14.25" customHeight="1" x14ac:dyDescent="0.25">
      <c r="A204" s="60" t="s">
        <v>51</v>
      </c>
      <c r="B204" s="67" t="s">
        <v>205</v>
      </c>
      <c r="C204" s="60" t="s">
        <v>52</v>
      </c>
      <c r="D204" s="67" t="s">
        <v>206</v>
      </c>
      <c r="E204" s="60" t="s">
        <v>21</v>
      </c>
      <c r="F204" s="60" t="s">
        <v>21</v>
      </c>
      <c r="G204" s="61" t="s">
        <v>414</v>
      </c>
      <c r="H204" s="66" t="s">
        <v>415</v>
      </c>
      <c r="I204" s="62">
        <v>5550864.6414000001</v>
      </c>
      <c r="J204" s="64">
        <v>5550864</v>
      </c>
      <c r="K204" s="62">
        <f t="shared" si="6"/>
        <v>0.64140000008046627</v>
      </c>
      <c r="L204" s="49" t="str">
        <f t="shared" si="7"/>
        <v>OK</v>
      </c>
      <c r="M204" s="63">
        <v>41418</v>
      </c>
      <c r="N204" s="63"/>
      <c r="O204" s="63">
        <v>45708</v>
      </c>
      <c r="P204" s="63">
        <v>45868</v>
      </c>
      <c r="Q204" s="48" t="s">
        <v>102</v>
      </c>
    </row>
    <row r="205" spans="1:17" ht="14.25" customHeight="1" x14ac:dyDescent="0.25">
      <c r="A205" s="60" t="s">
        <v>51</v>
      </c>
      <c r="B205" s="67" t="s">
        <v>205</v>
      </c>
      <c r="C205" s="60" t="s">
        <v>52</v>
      </c>
      <c r="D205" s="67" t="s">
        <v>416</v>
      </c>
      <c r="E205" s="60" t="s">
        <v>21</v>
      </c>
      <c r="F205" s="60" t="s">
        <v>21</v>
      </c>
      <c r="G205" s="61" t="s">
        <v>417</v>
      </c>
      <c r="H205" s="66" t="s">
        <v>418</v>
      </c>
      <c r="I205" s="62">
        <v>1750229.247</v>
      </c>
      <c r="J205" s="64">
        <v>1750229</v>
      </c>
      <c r="K205" s="62">
        <f t="shared" si="6"/>
        <v>0.24699999997392297</v>
      </c>
      <c r="L205" s="49" t="str">
        <f t="shared" si="7"/>
        <v>OK</v>
      </c>
      <c r="M205" s="63">
        <v>45789</v>
      </c>
      <c r="N205" s="63"/>
      <c r="O205" s="63">
        <v>45806</v>
      </c>
      <c r="P205" s="63">
        <v>45896</v>
      </c>
      <c r="Q205" s="48" t="s">
        <v>150</v>
      </c>
    </row>
    <row r="206" spans="1:17" ht="14.25" customHeight="1" x14ac:dyDescent="0.25">
      <c r="A206" s="60" t="s">
        <v>51</v>
      </c>
      <c r="B206" s="67" t="s">
        <v>178</v>
      </c>
      <c r="C206" s="60" t="s">
        <v>53</v>
      </c>
      <c r="D206" s="67" t="s">
        <v>630</v>
      </c>
      <c r="E206" s="60" t="s">
        <v>21</v>
      </c>
      <c r="F206" s="60" t="s">
        <v>21</v>
      </c>
      <c r="G206" s="61" t="s">
        <v>631</v>
      </c>
      <c r="H206" s="66" t="s">
        <v>632</v>
      </c>
      <c r="I206" s="62">
        <v>619931.32499999995</v>
      </c>
      <c r="J206" s="64">
        <v>619931</v>
      </c>
      <c r="K206" s="62">
        <f t="shared" si="6"/>
        <v>0.32499999995343387</v>
      </c>
      <c r="L206" s="49" t="str">
        <f t="shared" si="7"/>
        <v>OK</v>
      </c>
      <c r="M206" s="63">
        <v>42205</v>
      </c>
      <c r="N206" s="63">
        <v>45042</v>
      </c>
      <c r="O206" s="63"/>
      <c r="P206" s="63">
        <v>45831</v>
      </c>
      <c r="Q206" s="48" t="s">
        <v>116</v>
      </c>
    </row>
    <row r="207" spans="1:17" ht="14.25" customHeight="1" x14ac:dyDescent="0.25">
      <c r="A207" s="60" t="s">
        <v>51</v>
      </c>
      <c r="B207" s="67" t="s">
        <v>178</v>
      </c>
      <c r="C207" s="60" t="s">
        <v>53</v>
      </c>
      <c r="D207" s="67" t="s">
        <v>179</v>
      </c>
      <c r="E207" s="60" t="s">
        <v>21</v>
      </c>
      <c r="F207" s="60" t="s">
        <v>60</v>
      </c>
      <c r="G207" s="61" t="s">
        <v>294</v>
      </c>
      <c r="H207" s="66" t="s">
        <v>295</v>
      </c>
      <c r="I207" s="62">
        <v>4243905.9896999998</v>
      </c>
      <c r="J207" s="64">
        <v>4243906</v>
      </c>
      <c r="K207" s="62">
        <f t="shared" si="6"/>
        <v>-1.0300000198185444E-2</v>
      </c>
      <c r="L207" s="49" t="str">
        <f t="shared" si="7"/>
        <v>OK</v>
      </c>
      <c r="M207" s="63">
        <v>35886</v>
      </c>
      <c r="N207" s="63">
        <v>41541</v>
      </c>
      <c r="O207" s="63">
        <v>43811</v>
      </c>
      <c r="P207" s="63">
        <v>45841</v>
      </c>
      <c r="Q207" s="48" t="s">
        <v>150</v>
      </c>
    </row>
    <row r="208" spans="1:17" ht="14.25" customHeight="1" x14ac:dyDescent="0.25">
      <c r="A208" s="60" t="s">
        <v>51</v>
      </c>
      <c r="B208" s="67" t="s">
        <v>178</v>
      </c>
      <c r="C208" s="60" t="s">
        <v>53</v>
      </c>
      <c r="D208" s="67" t="s">
        <v>179</v>
      </c>
      <c r="E208" s="60" t="s">
        <v>21</v>
      </c>
      <c r="F208" s="60" t="s">
        <v>21</v>
      </c>
      <c r="G208" s="61" t="s">
        <v>345</v>
      </c>
      <c r="H208" s="66" t="s">
        <v>346</v>
      </c>
      <c r="I208" s="62">
        <v>1018378.296</v>
      </c>
      <c r="J208" s="64">
        <v>1018378</v>
      </c>
      <c r="K208" s="62">
        <f t="shared" si="6"/>
        <v>0.29599999997299165</v>
      </c>
      <c r="L208" s="49" t="str">
        <f t="shared" si="7"/>
        <v>OK</v>
      </c>
      <c r="M208" s="63">
        <v>40396</v>
      </c>
      <c r="N208" s="63">
        <v>44090</v>
      </c>
      <c r="O208" s="63">
        <v>45884</v>
      </c>
      <c r="P208" s="63">
        <v>45902</v>
      </c>
      <c r="Q208" s="48" t="s">
        <v>116</v>
      </c>
    </row>
    <row r="209" spans="1:17" ht="14.25" customHeight="1" x14ac:dyDescent="0.25">
      <c r="A209" s="60" t="s">
        <v>51</v>
      </c>
      <c r="B209" s="67" t="s">
        <v>178</v>
      </c>
      <c r="C209" s="60" t="s">
        <v>53</v>
      </c>
      <c r="D209" s="67" t="s">
        <v>179</v>
      </c>
      <c r="E209" s="60" t="s">
        <v>60</v>
      </c>
      <c r="F209" s="60" t="s">
        <v>21</v>
      </c>
      <c r="G209" s="61" t="s">
        <v>180</v>
      </c>
      <c r="H209" s="66" t="s">
        <v>181</v>
      </c>
      <c r="I209" s="62">
        <v>18854692</v>
      </c>
      <c r="J209" s="64">
        <v>18854692</v>
      </c>
      <c r="K209" s="62">
        <f t="shared" si="6"/>
        <v>0</v>
      </c>
      <c r="L209" s="49" t="str">
        <f t="shared" si="7"/>
        <v>OK</v>
      </c>
      <c r="M209" s="63">
        <v>40732</v>
      </c>
      <c r="N209" s="63">
        <v>44565</v>
      </c>
      <c r="O209" s="63">
        <v>45526</v>
      </c>
      <c r="P209" s="63">
        <v>45902</v>
      </c>
      <c r="Q209" s="48" t="s">
        <v>85</v>
      </c>
    </row>
    <row r="210" spans="1:17" ht="14.25" customHeight="1" x14ac:dyDescent="0.25">
      <c r="A210" s="60" t="s">
        <v>51</v>
      </c>
      <c r="B210" s="67" t="s">
        <v>178</v>
      </c>
      <c r="C210" s="60" t="s">
        <v>53</v>
      </c>
      <c r="D210" s="67" t="s">
        <v>179</v>
      </c>
      <c r="E210" s="60" t="s">
        <v>60</v>
      </c>
      <c r="F210" s="60" t="s">
        <v>21</v>
      </c>
      <c r="G210" s="61" t="s">
        <v>467</v>
      </c>
      <c r="H210" s="66" t="s">
        <v>468</v>
      </c>
      <c r="I210" s="62">
        <v>350000</v>
      </c>
      <c r="J210" s="64">
        <v>132000</v>
      </c>
      <c r="K210" s="62">
        <f t="shared" si="6"/>
        <v>218000</v>
      </c>
      <c r="L210" s="49" t="str">
        <f t="shared" si="7"/>
        <v>Not Obligated</v>
      </c>
      <c r="M210" s="63">
        <v>40737</v>
      </c>
      <c r="N210" s="63">
        <v>44953</v>
      </c>
      <c r="O210" s="63"/>
      <c r="P210" s="63">
        <v>45862</v>
      </c>
      <c r="Q210" s="48" t="s">
        <v>469</v>
      </c>
    </row>
    <row r="211" spans="1:17" ht="14.25" customHeight="1" x14ac:dyDescent="0.25">
      <c r="A211" s="60" t="s">
        <v>51</v>
      </c>
      <c r="B211" s="67" t="s">
        <v>178</v>
      </c>
      <c r="C211" s="60" t="s">
        <v>53</v>
      </c>
      <c r="D211" s="67" t="s">
        <v>179</v>
      </c>
      <c r="E211" s="60" t="s">
        <v>21</v>
      </c>
      <c r="F211" s="60" t="s">
        <v>21</v>
      </c>
      <c r="G211" s="61" t="s">
        <v>551</v>
      </c>
      <c r="H211" s="66" t="s">
        <v>552</v>
      </c>
      <c r="I211" s="62">
        <v>305428.5</v>
      </c>
      <c r="J211" s="64">
        <v>305429</v>
      </c>
      <c r="K211" s="62">
        <f t="shared" si="6"/>
        <v>-0.5</v>
      </c>
      <c r="L211" s="49" t="str">
        <f t="shared" si="7"/>
        <v>OK</v>
      </c>
      <c r="M211" s="63">
        <v>41010</v>
      </c>
      <c r="N211" s="63">
        <v>45181</v>
      </c>
      <c r="O211" s="63"/>
      <c r="P211" s="63">
        <v>45800</v>
      </c>
      <c r="Q211" s="48" t="s">
        <v>135</v>
      </c>
    </row>
    <row r="212" spans="1:17" ht="14.25" customHeight="1" x14ac:dyDescent="0.25">
      <c r="A212" s="60" t="s">
        <v>51</v>
      </c>
      <c r="B212" s="67" t="s">
        <v>178</v>
      </c>
      <c r="C212" s="60" t="s">
        <v>53</v>
      </c>
      <c r="D212" s="67" t="s">
        <v>179</v>
      </c>
      <c r="E212" s="60" t="s">
        <v>21</v>
      </c>
      <c r="F212" s="60" t="s">
        <v>21</v>
      </c>
      <c r="G212" s="61" t="s">
        <v>436</v>
      </c>
      <c r="H212" s="66" t="s">
        <v>437</v>
      </c>
      <c r="I212" s="62">
        <v>486411.2</v>
      </c>
      <c r="J212" s="64">
        <v>486411</v>
      </c>
      <c r="K212" s="62">
        <f t="shared" si="6"/>
        <v>0.20000000001164153</v>
      </c>
      <c r="L212" s="49" t="str">
        <f t="shared" si="7"/>
        <v>OK</v>
      </c>
      <c r="M212" s="63">
        <v>45400</v>
      </c>
      <c r="N212" s="63"/>
      <c r="O212" s="63"/>
      <c r="P212" s="63">
        <v>45866</v>
      </c>
      <c r="Q212" s="48" t="s">
        <v>73</v>
      </c>
    </row>
    <row r="213" spans="1:17" ht="14.25" customHeight="1" x14ac:dyDescent="0.25">
      <c r="A213" s="60" t="s">
        <v>51</v>
      </c>
      <c r="B213" s="67" t="s">
        <v>190</v>
      </c>
      <c r="C213" s="60" t="s">
        <v>31</v>
      </c>
      <c r="D213" s="67" t="s">
        <v>191</v>
      </c>
      <c r="E213" s="60" t="s">
        <v>60</v>
      </c>
      <c r="F213" s="60" t="s">
        <v>21</v>
      </c>
      <c r="G213" s="61" t="s">
        <v>511</v>
      </c>
      <c r="H213" s="66" t="s">
        <v>512</v>
      </c>
      <c r="I213" s="62">
        <v>463837</v>
      </c>
      <c r="J213" s="64">
        <v>0</v>
      </c>
      <c r="K213" s="62">
        <f t="shared" si="6"/>
        <v>463837</v>
      </c>
      <c r="L213" s="49" t="str">
        <f t="shared" si="7"/>
        <v>Not Obligated</v>
      </c>
      <c r="M213" s="63">
        <v>42688</v>
      </c>
      <c r="N213" s="63"/>
      <c r="O213" s="63"/>
      <c r="P213" s="63">
        <v>45870</v>
      </c>
      <c r="Q213" s="48" t="s">
        <v>189</v>
      </c>
    </row>
    <row r="214" spans="1:17" ht="14.25" customHeight="1" x14ac:dyDescent="0.25">
      <c r="A214" s="60" t="s">
        <v>51</v>
      </c>
      <c r="B214" s="67" t="s">
        <v>190</v>
      </c>
      <c r="C214" s="60" t="s">
        <v>31</v>
      </c>
      <c r="D214" s="67" t="s">
        <v>191</v>
      </c>
      <c r="E214" s="60" t="s">
        <v>60</v>
      </c>
      <c r="F214" s="60" t="s">
        <v>21</v>
      </c>
      <c r="G214" s="61" t="s">
        <v>192</v>
      </c>
      <c r="H214" s="66" t="s">
        <v>193</v>
      </c>
      <c r="I214" s="62">
        <v>3406038</v>
      </c>
      <c r="J214" s="64">
        <v>3406038</v>
      </c>
      <c r="K214" s="62">
        <f t="shared" si="6"/>
        <v>0</v>
      </c>
      <c r="L214" s="49" t="str">
        <f t="shared" si="7"/>
        <v>OK</v>
      </c>
      <c r="M214" s="63">
        <v>40982</v>
      </c>
      <c r="N214" s="63">
        <v>43059</v>
      </c>
      <c r="O214" s="63">
        <v>45698</v>
      </c>
      <c r="P214" s="63">
        <v>45882</v>
      </c>
      <c r="Q214" s="48" t="s">
        <v>194</v>
      </c>
    </row>
    <row r="215" spans="1:17" ht="14.25" customHeight="1" x14ac:dyDescent="0.25">
      <c r="A215" s="60" t="s">
        <v>51</v>
      </c>
      <c r="B215" s="67" t="s">
        <v>190</v>
      </c>
      <c r="C215" s="60" t="s">
        <v>31</v>
      </c>
      <c r="D215" s="67" t="s">
        <v>191</v>
      </c>
      <c r="E215" s="60" t="s">
        <v>60</v>
      </c>
      <c r="F215" s="60" t="s">
        <v>21</v>
      </c>
      <c r="G215" s="61" t="s">
        <v>645</v>
      </c>
      <c r="H215" s="66" t="s">
        <v>646</v>
      </c>
      <c r="I215" s="62">
        <v>285675</v>
      </c>
      <c r="J215" s="64">
        <v>50000</v>
      </c>
      <c r="K215" s="62">
        <f t="shared" si="6"/>
        <v>235675</v>
      </c>
      <c r="L215" s="49" t="str">
        <f t="shared" si="7"/>
        <v>Not Obligated</v>
      </c>
      <c r="M215" s="63">
        <v>43066</v>
      </c>
      <c r="N215" s="63"/>
      <c r="O215" s="63"/>
      <c r="P215" s="63">
        <v>45870</v>
      </c>
      <c r="Q215" s="48" t="s">
        <v>189</v>
      </c>
    </row>
    <row r="216" spans="1:17" ht="14.25" customHeight="1" x14ac:dyDescent="0.25">
      <c r="A216" s="60" t="s">
        <v>51</v>
      </c>
      <c r="B216" s="67" t="s">
        <v>190</v>
      </c>
      <c r="C216" s="60" t="s">
        <v>31</v>
      </c>
      <c r="D216" s="67" t="s">
        <v>191</v>
      </c>
      <c r="E216" s="60" t="s">
        <v>60</v>
      </c>
      <c r="F216" s="60" t="s">
        <v>21</v>
      </c>
      <c r="G216" s="61" t="s">
        <v>393</v>
      </c>
      <c r="H216" s="66" t="s">
        <v>394</v>
      </c>
      <c r="I216" s="62">
        <v>135860</v>
      </c>
      <c r="J216" s="64">
        <v>135860</v>
      </c>
      <c r="K216" s="62">
        <f t="shared" si="6"/>
        <v>0</v>
      </c>
      <c r="L216" s="49" t="str">
        <f t="shared" si="7"/>
        <v>OK</v>
      </c>
      <c r="M216" s="63">
        <v>41474</v>
      </c>
      <c r="N216" s="63">
        <v>43719</v>
      </c>
      <c r="O216" s="63"/>
      <c r="P216" s="63">
        <v>45707</v>
      </c>
      <c r="Q216" s="48" t="s">
        <v>116</v>
      </c>
    </row>
    <row r="217" spans="1:17" ht="14.25" customHeight="1" x14ac:dyDescent="0.25">
      <c r="A217" s="60" t="s">
        <v>51</v>
      </c>
      <c r="B217" s="67" t="s">
        <v>190</v>
      </c>
      <c r="C217" s="60" t="s">
        <v>31</v>
      </c>
      <c r="D217" s="67" t="s">
        <v>191</v>
      </c>
      <c r="E217" s="60" t="s">
        <v>60</v>
      </c>
      <c r="F217" s="60" t="s">
        <v>21</v>
      </c>
      <c r="G217" s="61" t="s">
        <v>596</v>
      </c>
      <c r="H217" s="66" t="s">
        <v>597</v>
      </c>
      <c r="I217" s="62">
        <v>285162</v>
      </c>
      <c r="J217" s="64">
        <v>0</v>
      </c>
      <c r="K217" s="62">
        <f t="shared" si="6"/>
        <v>285162</v>
      </c>
      <c r="L217" s="49" t="str">
        <f t="shared" si="7"/>
        <v>Not Obligated</v>
      </c>
      <c r="M217" s="63">
        <v>43066</v>
      </c>
      <c r="N217" s="63"/>
      <c r="O217" s="63"/>
      <c r="P217" s="63">
        <v>45866</v>
      </c>
      <c r="Q217" s="48" t="s">
        <v>598</v>
      </c>
    </row>
    <row r="218" spans="1:17" ht="14.25" customHeight="1" x14ac:dyDescent="0.25">
      <c r="A218" s="60" t="s">
        <v>54</v>
      </c>
      <c r="B218" s="67" t="s">
        <v>353</v>
      </c>
      <c r="C218" s="60" t="s">
        <v>55</v>
      </c>
      <c r="D218" s="67" t="s">
        <v>372</v>
      </c>
      <c r="E218" s="60" t="s">
        <v>21</v>
      </c>
      <c r="F218" s="60" t="s">
        <v>21</v>
      </c>
      <c r="G218" s="61" t="s">
        <v>373</v>
      </c>
      <c r="H218" s="66" t="s">
        <v>374</v>
      </c>
      <c r="I218" s="62">
        <v>21444281.944800001</v>
      </c>
      <c r="J218" s="64">
        <v>20999720</v>
      </c>
      <c r="K218" s="62">
        <f t="shared" si="6"/>
        <v>444561.94480000064</v>
      </c>
      <c r="L218" s="49" t="str">
        <f t="shared" si="7"/>
        <v>Not Obligated</v>
      </c>
      <c r="M218" s="63">
        <v>42132</v>
      </c>
      <c r="N218" s="63">
        <v>43056</v>
      </c>
      <c r="O218" s="63">
        <v>45474</v>
      </c>
      <c r="P218" s="63">
        <v>45831</v>
      </c>
      <c r="Q218" s="48" t="s">
        <v>73</v>
      </c>
    </row>
    <row r="219" spans="1:17" ht="14.25" customHeight="1" x14ac:dyDescent="0.25">
      <c r="A219" s="60" t="s">
        <v>54</v>
      </c>
      <c r="B219" s="67" t="s">
        <v>353</v>
      </c>
      <c r="C219" s="60" t="s">
        <v>55</v>
      </c>
      <c r="D219" s="67" t="s">
        <v>369</v>
      </c>
      <c r="E219" s="60" t="s">
        <v>21</v>
      </c>
      <c r="F219" s="60" t="s">
        <v>21</v>
      </c>
      <c r="G219" s="61" t="s">
        <v>370</v>
      </c>
      <c r="H219" s="66" t="s">
        <v>371</v>
      </c>
      <c r="I219" s="62">
        <v>885300</v>
      </c>
      <c r="J219" s="64">
        <v>885300</v>
      </c>
      <c r="K219" s="62">
        <f t="shared" si="6"/>
        <v>0</v>
      </c>
      <c r="L219" s="49" t="str">
        <f t="shared" si="7"/>
        <v>OK</v>
      </c>
      <c r="M219" s="63">
        <v>42885</v>
      </c>
      <c r="N219" s="63">
        <v>45460</v>
      </c>
      <c r="O219" s="63"/>
      <c r="P219" s="63">
        <v>45826</v>
      </c>
      <c r="Q219" s="48" t="s">
        <v>73</v>
      </c>
    </row>
    <row r="220" spans="1:17" ht="14.25" customHeight="1" x14ac:dyDescent="0.25">
      <c r="A220" s="60" t="s">
        <v>54</v>
      </c>
      <c r="B220" s="67" t="s">
        <v>353</v>
      </c>
      <c r="C220" s="60" t="s">
        <v>55</v>
      </c>
      <c r="D220" s="67" t="s">
        <v>649</v>
      </c>
      <c r="E220" s="60" t="s">
        <v>60</v>
      </c>
      <c r="F220" s="60" t="s">
        <v>21</v>
      </c>
      <c r="G220" s="61" t="s">
        <v>650</v>
      </c>
      <c r="H220" s="66"/>
      <c r="I220" s="62">
        <v>17706</v>
      </c>
      <c r="J220" s="64"/>
      <c r="K220" s="62">
        <f t="shared" si="6"/>
        <v>17706</v>
      </c>
      <c r="L220" s="49" t="str">
        <f t="shared" si="7"/>
        <v>Not Obligated</v>
      </c>
      <c r="M220" s="63"/>
      <c r="N220" s="63"/>
      <c r="O220" s="63"/>
      <c r="P220" s="63"/>
    </row>
    <row r="221" spans="1:17" ht="14.25" customHeight="1" x14ac:dyDescent="0.25">
      <c r="A221" s="60" t="s">
        <v>54</v>
      </c>
      <c r="B221" s="67" t="s">
        <v>353</v>
      </c>
      <c r="C221" s="60" t="s">
        <v>55</v>
      </c>
      <c r="D221" s="67" t="s">
        <v>354</v>
      </c>
      <c r="E221" s="60" t="s">
        <v>21</v>
      </c>
      <c r="F221" s="60" t="s">
        <v>60</v>
      </c>
      <c r="G221" s="61" t="s">
        <v>355</v>
      </c>
      <c r="H221" s="66" t="s">
        <v>356</v>
      </c>
      <c r="I221" s="62">
        <v>2212795</v>
      </c>
      <c r="J221" s="64">
        <v>0</v>
      </c>
      <c r="K221" s="62">
        <f t="shared" si="6"/>
        <v>2212795</v>
      </c>
      <c r="L221" s="49" t="str">
        <f t="shared" si="7"/>
        <v>Not Obligated</v>
      </c>
      <c r="M221" s="63">
        <v>41534</v>
      </c>
      <c r="N221" s="63"/>
      <c r="O221" s="63"/>
      <c r="P221" s="63">
        <v>45821</v>
      </c>
    </row>
    <row r="222" spans="1:17" ht="14.25" customHeight="1" x14ac:dyDescent="0.25">
      <c r="A222" s="60" t="s">
        <v>54</v>
      </c>
      <c r="B222" s="67" t="s">
        <v>353</v>
      </c>
      <c r="C222" s="60" t="s">
        <v>55</v>
      </c>
      <c r="D222" s="67" t="s">
        <v>353</v>
      </c>
      <c r="E222" s="60" t="s">
        <v>21</v>
      </c>
      <c r="F222" s="60" t="s">
        <v>21</v>
      </c>
      <c r="G222" s="61" t="s">
        <v>362</v>
      </c>
      <c r="H222" s="66" t="s">
        <v>363</v>
      </c>
      <c r="I222" s="62">
        <v>183412.8</v>
      </c>
      <c r="J222" s="64">
        <v>183218</v>
      </c>
      <c r="K222" s="62">
        <f t="shared" si="6"/>
        <v>194.79999999998836</v>
      </c>
      <c r="L222" s="49" t="str">
        <f t="shared" si="7"/>
        <v>OK</v>
      </c>
      <c r="M222" s="63">
        <v>35807</v>
      </c>
      <c r="N222" s="63">
        <v>35807</v>
      </c>
      <c r="O222" s="63"/>
      <c r="P222" s="63">
        <v>45847</v>
      </c>
      <c r="Q222" s="48" t="s">
        <v>116</v>
      </c>
    </row>
    <row r="223" spans="1:17" ht="14.25" customHeight="1" x14ac:dyDescent="0.25">
      <c r="A223" s="60" t="s">
        <v>54</v>
      </c>
      <c r="B223" s="67" t="s">
        <v>353</v>
      </c>
      <c r="C223" s="60" t="s">
        <v>55</v>
      </c>
      <c r="D223" s="67" t="s">
        <v>353</v>
      </c>
      <c r="E223" s="60" t="s">
        <v>124</v>
      </c>
      <c r="F223" s="60" t="s">
        <v>21</v>
      </c>
      <c r="G223" s="61" t="s">
        <v>663</v>
      </c>
      <c r="H223" s="66" t="s">
        <v>664</v>
      </c>
      <c r="I223" s="62">
        <v>211586.7</v>
      </c>
      <c r="J223" s="64">
        <v>211586</v>
      </c>
      <c r="K223" s="62">
        <f t="shared" si="6"/>
        <v>0.70000000001164153</v>
      </c>
      <c r="L223" s="49" t="str">
        <f t="shared" si="7"/>
        <v>OK</v>
      </c>
      <c r="M223" s="63">
        <v>42807</v>
      </c>
      <c r="N223" s="63"/>
      <c r="O223" s="63"/>
      <c r="P223" s="63">
        <v>45784</v>
      </c>
      <c r="Q223" s="48" t="s">
        <v>102</v>
      </c>
    </row>
    <row r="224" spans="1:17" ht="14.25" customHeight="1" x14ac:dyDescent="0.25">
      <c r="A224" s="60" t="s">
        <v>56</v>
      </c>
      <c r="B224" s="67" t="s">
        <v>136</v>
      </c>
      <c r="C224" s="60" t="s">
        <v>57</v>
      </c>
      <c r="D224" s="67" t="s">
        <v>137</v>
      </c>
      <c r="E224" s="60" t="s">
        <v>60</v>
      </c>
      <c r="F224" s="60" t="s">
        <v>21</v>
      </c>
      <c r="G224" s="61" t="s">
        <v>138</v>
      </c>
      <c r="H224" s="66" t="s">
        <v>139</v>
      </c>
      <c r="I224" s="62">
        <v>2814000</v>
      </c>
      <c r="J224" s="64">
        <v>2814000</v>
      </c>
      <c r="K224" s="62">
        <f t="shared" si="6"/>
        <v>0</v>
      </c>
      <c r="L224" s="49" t="str">
        <f t="shared" si="7"/>
        <v>OK</v>
      </c>
      <c r="M224" s="63">
        <v>41038</v>
      </c>
      <c r="N224" s="63"/>
      <c r="O224" s="63">
        <v>45875</v>
      </c>
      <c r="P224" s="63">
        <v>45036</v>
      </c>
      <c r="Q224" s="48" t="s">
        <v>116</v>
      </c>
    </row>
    <row r="225" spans="1:17" ht="14.25" customHeight="1" x14ac:dyDescent="0.25">
      <c r="A225" s="60" t="s">
        <v>56</v>
      </c>
      <c r="B225" s="67" t="s">
        <v>136</v>
      </c>
      <c r="C225" s="60" t="s">
        <v>57</v>
      </c>
      <c r="D225" s="67" t="s">
        <v>136</v>
      </c>
      <c r="E225" s="60" t="s">
        <v>21</v>
      </c>
      <c r="F225" s="60" t="s">
        <v>21</v>
      </c>
      <c r="G225" s="61" t="s">
        <v>309</v>
      </c>
      <c r="H225" s="66" t="s">
        <v>310</v>
      </c>
      <c r="I225" s="62">
        <v>1014625.5093</v>
      </c>
      <c r="J225" s="64">
        <v>1014625</v>
      </c>
      <c r="K225" s="62">
        <f t="shared" si="6"/>
        <v>0.50930000003427267</v>
      </c>
      <c r="L225" s="49" t="str">
        <f t="shared" si="7"/>
        <v>OK</v>
      </c>
      <c r="M225" s="63">
        <v>41760</v>
      </c>
      <c r="N225" s="63"/>
      <c r="O225" s="63">
        <v>45401</v>
      </c>
      <c r="P225" s="63">
        <v>45702</v>
      </c>
      <c r="Q225" s="48" t="s">
        <v>150</v>
      </c>
    </row>
    <row r="226" spans="1:17" ht="14.25" customHeight="1" x14ac:dyDescent="0.25">
      <c r="A226" s="60" t="s">
        <v>56</v>
      </c>
      <c r="B226" s="67" t="s">
        <v>136</v>
      </c>
      <c r="C226" s="60" t="s">
        <v>57</v>
      </c>
      <c r="D226" s="67" t="s">
        <v>479</v>
      </c>
      <c r="E226" s="60" t="s">
        <v>60</v>
      </c>
      <c r="F226" s="60" t="s">
        <v>21</v>
      </c>
      <c r="G226" s="61" t="s">
        <v>480</v>
      </c>
      <c r="H226" s="66" t="s">
        <v>481</v>
      </c>
      <c r="I226" s="62">
        <v>1622600</v>
      </c>
      <c r="J226" s="64">
        <v>0</v>
      </c>
      <c r="K226" s="62">
        <f t="shared" si="6"/>
        <v>1622600</v>
      </c>
      <c r="L226" s="49" t="str">
        <f t="shared" si="7"/>
        <v>Not Obligated</v>
      </c>
      <c r="M226" s="63">
        <v>42612</v>
      </c>
      <c r="N226" s="63"/>
      <c r="O226" s="63"/>
      <c r="P226" s="63">
        <v>45310</v>
      </c>
    </row>
    <row r="227" spans="1:17" ht="14.25" customHeight="1" x14ac:dyDescent="0.25">
      <c r="A227" s="60" t="s">
        <v>56</v>
      </c>
      <c r="B227" s="67" t="s">
        <v>136</v>
      </c>
      <c r="C227" s="60" t="s">
        <v>57</v>
      </c>
      <c r="D227" s="67" t="s">
        <v>479</v>
      </c>
      <c r="E227" s="60" t="s">
        <v>60</v>
      </c>
      <c r="F227" s="60" t="s">
        <v>21</v>
      </c>
      <c r="G227" s="61" t="s">
        <v>607</v>
      </c>
      <c r="H227" s="66" t="s">
        <v>608</v>
      </c>
      <c r="I227" s="62">
        <v>264750</v>
      </c>
      <c r="J227" s="64">
        <v>264750</v>
      </c>
      <c r="K227" s="62">
        <f t="shared" si="6"/>
        <v>0</v>
      </c>
      <c r="L227" s="49" t="str">
        <f t="shared" si="7"/>
        <v>OK</v>
      </c>
      <c r="M227" s="63">
        <v>41702</v>
      </c>
      <c r="N227" s="63"/>
      <c r="O227" s="63"/>
      <c r="P227" s="63">
        <v>44509</v>
      </c>
      <c r="Q227" s="48" t="s">
        <v>102</v>
      </c>
    </row>
    <row r="228" spans="1:17" ht="14.25" customHeight="1" x14ac:dyDescent="0.25">
      <c r="A228" s="60" t="s">
        <v>56</v>
      </c>
      <c r="B228" s="67" t="s">
        <v>136</v>
      </c>
      <c r="C228" s="60" t="s">
        <v>57</v>
      </c>
      <c r="D228" s="67" t="s">
        <v>175</v>
      </c>
      <c r="E228" s="60" t="s">
        <v>21</v>
      </c>
      <c r="F228" s="60" t="s">
        <v>21</v>
      </c>
      <c r="G228" s="61" t="s">
        <v>176</v>
      </c>
      <c r="H228" s="66" t="s">
        <v>177</v>
      </c>
      <c r="I228" s="62">
        <v>2647047</v>
      </c>
      <c r="J228" s="62">
        <v>2647047</v>
      </c>
      <c r="K228" s="62">
        <f t="shared" si="6"/>
        <v>0</v>
      </c>
      <c r="L228" s="49" t="str">
        <f t="shared" si="7"/>
        <v>OK</v>
      </c>
      <c r="M228" s="63">
        <v>42601</v>
      </c>
      <c r="N228" s="63"/>
      <c r="O228" s="63">
        <v>45855</v>
      </c>
      <c r="P228" s="63">
        <v>44083</v>
      </c>
      <c r="Q228" s="48" t="s">
        <v>102</v>
      </c>
    </row>
    <row r="229" spans="1:17" ht="14.25" customHeight="1" x14ac:dyDescent="0.25">
      <c r="A229" s="60" t="s">
        <v>56</v>
      </c>
      <c r="B229" s="67" t="s">
        <v>136</v>
      </c>
      <c r="C229" s="60" t="s">
        <v>57</v>
      </c>
      <c r="D229" s="67" t="s">
        <v>438</v>
      </c>
      <c r="E229" s="60" t="s">
        <v>21</v>
      </c>
      <c r="F229" s="60" t="s">
        <v>21</v>
      </c>
      <c r="G229" s="61" t="s">
        <v>439</v>
      </c>
      <c r="H229" s="66" t="s">
        <v>440</v>
      </c>
      <c r="I229" s="62">
        <v>245600</v>
      </c>
      <c r="J229" s="64">
        <v>245600</v>
      </c>
      <c r="K229" s="62">
        <f t="shared" si="6"/>
        <v>0</v>
      </c>
      <c r="L229" s="49" t="str">
        <f t="shared" si="7"/>
        <v>OK</v>
      </c>
      <c r="M229" s="63">
        <v>45771</v>
      </c>
      <c r="N229" s="63"/>
      <c r="O229" s="63"/>
      <c r="P229" s="63"/>
      <c r="Q229" s="48" t="s">
        <v>78</v>
      </c>
    </row>
    <row r="230" spans="1:17" ht="14.25" customHeight="1" x14ac:dyDescent="0.25">
      <c r="A230" s="45"/>
      <c r="B230" s="45"/>
      <c r="C230" s="45"/>
      <c r="D230" s="45"/>
      <c r="E230" s="45"/>
      <c r="F230" s="45"/>
      <c r="G230" s="46"/>
      <c r="H230" s="45"/>
      <c r="I230" s="47"/>
      <c r="J230" s="47"/>
      <c r="K230" s="47"/>
      <c r="L230" s="47"/>
      <c r="M230" s="46"/>
      <c r="N230" s="46"/>
      <c r="O230" s="46"/>
      <c r="P230" s="46"/>
    </row>
    <row r="231" spans="1:17" ht="14.25" customHeight="1" x14ac:dyDescent="0.25">
      <c r="C231" s="51" t="s">
        <v>7</v>
      </c>
      <c r="D231" s="51">
        <v>228</v>
      </c>
      <c r="E231" s="51"/>
      <c r="F231" s="51"/>
      <c r="H231" s="53" t="s">
        <v>15</v>
      </c>
      <c r="I231" s="54">
        <f>SUM(I2:I229)</f>
        <v>730197920.51063013</v>
      </c>
      <c r="J231" s="54">
        <f t="shared" ref="J231:K231" si="8">SUM(J2:J229)</f>
        <v>539615258.98360002</v>
      </c>
      <c r="K231" s="54">
        <f t="shared" si="8"/>
        <v>190582661.52702993</v>
      </c>
    </row>
    <row r="233" spans="1:17" ht="14.25" customHeight="1" x14ac:dyDescent="0.25">
      <c r="I233" s="65"/>
    </row>
    <row r="421" spans="17:17" ht="14.25" customHeight="1" x14ac:dyDescent="0.25">
      <c r="Q421" s="46"/>
    </row>
  </sheetData>
  <autoFilter ref="A1:Q422" xr:uid="{00000000-0009-0000-0000-000001000000}"/>
  <sortState xmlns:xlrd2="http://schemas.microsoft.com/office/spreadsheetml/2017/richdata2" ref="A2:Q229">
    <sortCondition ref="A2:A229"/>
    <sortCondition ref="B2:B229"/>
    <sortCondition ref="D2:D229"/>
    <sortCondition ref="G2:G229"/>
  </sortState>
  <conditionalFormatting sqref="L2:L229">
    <cfRule type="cellIs" dxfId="1" priority="1" operator="equal">
      <formula>"OK"</formula>
    </cfRule>
    <cfRule type="containsText" dxfId="0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45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9/3/2025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view="pageLayout" topLeftCell="A29" zoomScaleNormal="100" workbookViewId="0">
      <selection activeCell="C50" sqref="C50"/>
    </sheetView>
  </sheetViews>
  <sheetFormatPr defaultColWidth="9.33203125" defaultRowHeight="13.2" x14ac:dyDescent="0.25"/>
  <cols>
    <col min="1" max="1" width="49.109375" style="3" bestFit="1" customWidth="1"/>
    <col min="2" max="2" width="16.44140625" style="4" customWidth="1"/>
    <col min="3" max="3" width="15.44140625" style="4" customWidth="1"/>
    <col min="4" max="4" width="27.44140625" style="35" bestFit="1" customWidth="1"/>
    <col min="5" max="5" width="10.77734375" style="33" customWidth="1"/>
    <col min="6" max="6" width="9.44140625" style="7" customWidth="1"/>
    <col min="7" max="7" width="9.33203125" style="6"/>
    <col min="8" max="16384" width="9.33203125" style="2"/>
  </cols>
  <sheetData>
    <row r="1" spans="1:7" s="21" customFormat="1" ht="26.4" x14ac:dyDescent="0.25">
      <c r="A1" s="19" t="s">
        <v>28</v>
      </c>
      <c r="B1" s="22" t="s">
        <v>25</v>
      </c>
      <c r="C1" s="22" t="s">
        <v>26</v>
      </c>
      <c r="D1" s="34" t="s">
        <v>11</v>
      </c>
      <c r="E1" s="31" t="s">
        <v>22</v>
      </c>
      <c r="F1" s="24" t="s">
        <v>18</v>
      </c>
      <c r="G1" s="20"/>
    </row>
    <row r="2" spans="1:7" s="11" customFormat="1" hidden="1" x14ac:dyDescent="0.25">
      <c r="A2" s="18"/>
      <c r="B2" s="43" t="s">
        <v>68</v>
      </c>
      <c r="C2" s="36" t="s">
        <v>26</v>
      </c>
      <c r="D2" s="36" t="s">
        <v>11</v>
      </c>
      <c r="E2" s="36" t="s">
        <v>27</v>
      </c>
      <c r="F2" s="41" t="s">
        <v>29</v>
      </c>
      <c r="G2" s="10"/>
    </row>
    <row r="3" spans="1:7" x14ac:dyDescent="0.25">
      <c r="A3" s="12" t="s">
        <v>19</v>
      </c>
      <c r="B3" s="59"/>
      <c r="C3" s="1"/>
      <c r="D3" s="1"/>
      <c r="E3" s="28"/>
      <c r="F3" s="13"/>
    </row>
    <row r="4" spans="1:7" x14ac:dyDescent="0.25">
      <c r="A4" s="14" t="s">
        <v>31</v>
      </c>
      <c r="B4" s="1">
        <v>12082655.699999999</v>
      </c>
      <c r="C4" s="1">
        <v>11410426</v>
      </c>
      <c r="D4" s="1">
        <v>672229.7</v>
      </c>
      <c r="E4" s="28">
        <v>0.94436407717882753</v>
      </c>
      <c r="F4" s="13">
        <v>23</v>
      </c>
    </row>
    <row r="5" spans="1:7" x14ac:dyDescent="0.25">
      <c r="A5" s="12" t="s">
        <v>30</v>
      </c>
      <c r="B5" s="1">
        <v>12082655.699999999</v>
      </c>
      <c r="C5" s="1">
        <v>11410426</v>
      </c>
      <c r="D5" s="1">
        <v>672229.7</v>
      </c>
      <c r="E5" s="28">
        <v>0.94436407717882753</v>
      </c>
      <c r="F5" s="13">
        <v>23</v>
      </c>
    </row>
    <row r="6" spans="1:7" x14ac:dyDescent="0.25">
      <c r="A6" s="12" t="s">
        <v>32</v>
      </c>
      <c r="B6" s="59"/>
      <c r="C6" s="1"/>
      <c r="D6" s="1"/>
      <c r="E6" s="28"/>
      <c r="F6" s="13"/>
    </row>
    <row r="7" spans="1:7" x14ac:dyDescent="0.25">
      <c r="A7" s="14" t="s">
        <v>33</v>
      </c>
      <c r="B7" s="1">
        <v>1326478.0033</v>
      </c>
      <c r="C7" s="1">
        <v>1151187</v>
      </c>
      <c r="D7" s="1">
        <v>175291.00329999998</v>
      </c>
      <c r="E7" s="28">
        <v>0.86785231050653489</v>
      </c>
      <c r="F7" s="13">
        <v>8</v>
      </c>
    </row>
    <row r="8" spans="1:7" x14ac:dyDescent="0.25">
      <c r="A8" s="14" t="s">
        <v>31</v>
      </c>
      <c r="B8" s="1">
        <v>2816558.1441000002</v>
      </c>
      <c r="C8" s="1">
        <v>1672674</v>
      </c>
      <c r="D8" s="1">
        <v>1143884.1440999999</v>
      </c>
      <c r="E8" s="28">
        <v>0.59387163851165037</v>
      </c>
      <c r="F8" s="13">
        <v>10</v>
      </c>
    </row>
    <row r="9" spans="1:7" x14ac:dyDescent="0.25">
      <c r="A9" s="12" t="s">
        <v>30</v>
      </c>
      <c r="B9" s="1">
        <v>4143036.1473999997</v>
      </c>
      <c r="C9" s="1">
        <v>2823861</v>
      </c>
      <c r="D9" s="1">
        <v>1319175.1473999999</v>
      </c>
      <c r="E9" s="28">
        <v>0.68159217045985465</v>
      </c>
      <c r="F9" s="13">
        <v>18</v>
      </c>
    </row>
    <row r="10" spans="1:7" x14ac:dyDescent="0.25">
      <c r="A10" s="12" t="s">
        <v>34</v>
      </c>
      <c r="B10" s="59"/>
      <c r="C10" s="1"/>
      <c r="D10" s="1"/>
      <c r="E10" s="28"/>
      <c r="F10" s="13"/>
    </row>
    <row r="11" spans="1:7" x14ac:dyDescent="0.25">
      <c r="A11" s="14" t="s">
        <v>31</v>
      </c>
      <c r="B11" s="1">
        <v>29248157</v>
      </c>
      <c r="C11" s="1">
        <v>22712115</v>
      </c>
      <c r="D11" s="1">
        <v>6536042</v>
      </c>
      <c r="E11" s="28">
        <v>0.77653149222359552</v>
      </c>
      <c r="F11" s="13">
        <v>12</v>
      </c>
    </row>
    <row r="12" spans="1:7" x14ac:dyDescent="0.25">
      <c r="A12" s="14" t="s">
        <v>61</v>
      </c>
      <c r="B12" s="1">
        <v>11276553.324999999</v>
      </c>
      <c r="C12" s="1">
        <v>11276548</v>
      </c>
      <c r="D12" s="1">
        <v>5.3249999996332917</v>
      </c>
      <c r="E12" s="28">
        <v>0.99999952778124257</v>
      </c>
      <c r="F12" s="13">
        <v>5</v>
      </c>
    </row>
    <row r="13" spans="1:7" x14ac:dyDescent="0.25">
      <c r="A13" s="14" t="s">
        <v>35</v>
      </c>
      <c r="B13" s="1">
        <v>68711230.653099999</v>
      </c>
      <c r="C13" s="1">
        <v>54001732</v>
      </c>
      <c r="D13" s="1">
        <v>14709498.653100001</v>
      </c>
      <c r="E13" s="28">
        <v>0.78592293409263281</v>
      </c>
      <c r="F13" s="13">
        <v>23</v>
      </c>
    </row>
    <row r="14" spans="1:7" x14ac:dyDescent="0.25">
      <c r="A14" s="12" t="s">
        <v>30</v>
      </c>
      <c r="B14" s="1">
        <v>109235940.9781</v>
      </c>
      <c r="C14" s="1">
        <v>87990395</v>
      </c>
      <c r="D14" s="1">
        <v>21245545.978100006</v>
      </c>
      <c r="E14" s="28">
        <v>0.80550773135776454</v>
      </c>
      <c r="F14" s="13">
        <v>40</v>
      </c>
    </row>
    <row r="15" spans="1:7" x14ac:dyDescent="0.25">
      <c r="A15" s="12" t="s">
        <v>36</v>
      </c>
      <c r="B15" s="59"/>
      <c r="C15" s="1"/>
      <c r="D15" s="1"/>
      <c r="E15" s="28"/>
      <c r="F15" s="13"/>
    </row>
    <row r="16" spans="1:7" x14ac:dyDescent="0.25">
      <c r="A16" s="14" t="s">
        <v>37</v>
      </c>
      <c r="B16" s="1">
        <v>166647026.39883</v>
      </c>
      <c r="C16" s="1">
        <v>74478804</v>
      </c>
      <c r="D16" s="1">
        <v>92168222.398830011</v>
      </c>
      <c r="E16" s="28">
        <v>0.44692549041800905</v>
      </c>
      <c r="F16" s="13">
        <v>34</v>
      </c>
    </row>
    <row r="17" spans="1:6" x14ac:dyDescent="0.25">
      <c r="A17" s="12" t="s">
        <v>30</v>
      </c>
      <c r="B17" s="1">
        <v>166647026.39883</v>
      </c>
      <c r="C17" s="1">
        <v>74478804</v>
      </c>
      <c r="D17" s="1">
        <v>92168222.398830011</v>
      </c>
      <c r="E17" s="28">
        <v>0.44692549041800905</v>
      </c>
      <c r="F17" s="13">
        <v>34</v>
      </c>
    </row>
    <row r="18" spans="1:6" x14ac:dyDescent="0.25">
      <c r="A18" s="12" t="s">
        <v>38</v>
      </c>
      <c r="B18" s="59"/>
      <c r="C18" s="1"/>
      <c r="D18" s="1"/>
      <c r="E18" s="28"/>
      <c r="F18" s="13"/>
    </row>
    <row r="19" spans="1:6" x14ac:dyDescent="0.25">
      <c r="A19" s="14" t="s">
        <v>39</v>
      </c>
      <c r="B19" s="1">
        <v>27346707.237100001</v>
      </c>
      <c r="C19" s="1">
        <v>27346708</v>
      </c>
      <c r="D19" s="1">
        <v>-0.76290000008884817</v>
      </c>
      <c r="E19" s="28">
        <v>1.0000000278973258</v>
      </c>
      <c r="F19" s="13">
        <v>4</v>
      </c>
    </row>
    <row r="20" spans="1:6" x14ac:dyDescent="0.25">
      <c r="A20" s="14" t="s">
        <v>40</v>
      </c>
      <c r="B20" s="1">
        <v>32790355.82</v>
      </c>
      <c r="C20" s="1">
        <v>32637502</v>
      </c>
      <c r="D20" s="1">
        <v>152853.82000000076</v>
      </c>
      <c r="E20" s="28">
        <v>0.99533845192656401</v>
      </c>
      <c r="F20" s="13">
        <v>8</v>
      </c>
    </row>
    <row r="21" spans="1:6" x14ac:dyDescent="0.25">
      <c r="A21" s="14" t="s">
        <v>41</v>
      </c>
      <c r="B21" s="1">
        <v>16793183.1054</v>
      </c>
      <c r="C21" s="1">
        <v>16793181</v>
      </c>
      <c r="D21" s="1">
        <v>2.1053999992582249</v>
      </c>
      <c r="E21" s="28">
        <v>0.99999987462769946</v>
      </c>
      <c r="F21" s="13">
        <v>3</v>
      </c>
    </row>
    <row r="22" spans="1:6" x14ac:dyDescent="0.25">
      <c r="A22" s="12" t="s">
        <v>30</v>
      </c>
      <c r="B22" s="1">
        <v>76930246.162499994</v>
      </c>
      <c r="C22" s="1">
        <v>76777391</v>
      </c>
      <c r="D22" s="1">
        <v>152855.16249999992</v>
      </c>
      <c r="E22" s="28">
        <v>0.99801306806977952</v>
      </c>
      <c r="F22" s="13">
        <v>15</v>
      </c>
    </row>
    <row r="23" spans="1:6" x14ac:dyDescent="0.25">
      <c r="A23" s="12" t="s">
        <v>42</v>
      </c>
      <c r="B23" s="59"/>
      <c r="C23" s="1"/>
      <c r="D23" s="1"/>
      <c r="E23" s="28"/>
      <c r="F23" s="13"/>
    </row>
    <row r="24" spans="1:6" x14ac:dyDescent="0.25">
      <c r="A24" s="14" t="s">
        <v>43</v>
      </c>
      <c r="B24" s="1">
        <v>11023968.4289</v>
      </c>
      <c r="C24" s="1">
        <v>10915242</v>
      </c>
      <c r="D24" s="1">
        <v>108726.42890000001</v>
      </c>
      <c r="E24" s="28">
        <v>0.99013726956846437</v>
      </c>
      <c r="F24" s="13">
        <v>8</v>
      </c>
    </row>
    <row r="25" spans="1:6" x14ac:dyDescent="0.25">
      <c r="A25" s="14" t="s">
        <v>44</v>
      </c>
      <c r="B25" s="1">
        <v>11052005</v>
      </c>
      <c r="C25" s="1">
        <v>11052005</v>
      </c>
      <c r="D25" s="1">
        <v>0</v>
      </c>
      <c r="E25" s="28">
        <v>1</v>
      </c>
      <c r="F25" s="13">
        <v>3</v>
      </c>
    </row>
    <row r="26" spans="1:6" x14ac:dyDescent="0.25">
      <c r="A26" s="14" t="s">
        <v>45</v>
      </c>
      <c r="B26" s="1">
        <v>3013380.6776999999</v>
      </c>
      <c r="C26" s="1">
        <v>2706400</v>
      </c>
      <c r="D26" s="1">
        <v>306980.6777</v>
      </c>
      <c r="E26" s="28">
        <v>0.89812748187716307</v>
      </c>
      <c r="F26" s="13">
        <v>5</v>
      </c>
    </row>
    <row r="27" spans="1:6" x14ac:dyDescent="0.25">
      <c r="A27" s="14" t="s">
        <v>268</v>
      </c>
      <c r="B27" s="1">
        <v>6110584.0575000001</v>
      </c>
      <c r="C27" s="1">
        <v>6110584</v>
      </c>
      <c r="D27" s="1">
        <v>5.7500000111758709E-2</v>
      </c>
      <c r="E27" s="28">
        <v>0.99999999059009748</v>
      </c>
      <c r="F27" s="13">
        <v>1</v>
      </c>
    </row>
    <row r="28" spans="1:6" x14ac:dyDescent="0.25">
      <c r="A28" s="12" t="s">
        <v>30</v>
      </c>
      <c r="B28" s="1">
        <v>31199938.164100002</v>
      </c>
      <c r="C28" s="1">
        <v>30784231</v>
      </c>
      <c r="D28" s="1">
        <v>415707.16410000011</v>
      </c>
      <c r="E28" s="28">
        <v>0.98667602602564342</v>
      </c>
      <c r="F28" s="13">
        <v>17</v>
      </c>
    </row>
    <row r="29" spans="1:6" x14ac:dyDescent="0.25">
      <c r="A29" s="12" t="s">
        <v>46</v>
      </c>
      <c r="B29" s="59"/>
      <c r="C29" s="1"/>
      <c r="D29" s="1"/>
      <c r="E29" s="28"/>
      <c r="F29" s="13"/>
    </row>
    <row r="30" spans="1:6" x14ac:dyDescent="0.25">
      <c r="A30" s="14" t="s">
        <v>47</v>
      </c>
      <c r="B30" s="1">
        <v>51814255.524300009</v>
      </c>
      <c r="C30" s="1">
        <v>31814254</v>
      </c>
      <c r="D30" s="1">
        <v>20000001.524300005</v>
      </c>
      <c r="E30" s="28">
        <v>0.61400581129800569</v>
      </c>
      <c r="F30" s="13">
        <v>7</v>
      </c>
    </row>
    <row r="31" spans="1:6" x14ac:dyDescent="0.25">
      <c r="A31" s="14" t="s">
        <v>63</v>
      </c>
      <c r="B31" s="1">
        <v>923814.17500000005</v>
      </c>
      <c r="C31" s="1">
        <v>923814</v>
      </c>
      <c r="D31" s="1">
        <v>0.17499999998835847</v>
      </c>
      <c r="E31" s="28">
        <v>0.99999981056796405</v>
      </c>
      <c r="F31" s="13">
        <v>3</v>
      </c>
    </row>
    <row r="32" spans="1:6" x14ac:dyDescent="0.25">
      <c r="A32" s="12" t="s">
        <v>30</v>
      </c>
      <c r="B32" s="1">
        <v>52738069.699300006</v>
      </c>
      <c r="C32" s="1">
        <v>32738068</v>
      </c>
      <c r="D32" s="1">
        <v>20000001.699300006</v>
      </c>
      <c r="E32" s="28">
        <v>0.62076727848904434</v>
      </c>
      <c r="F32" s="13">
        <v>10</v>
      </c>
    </row>
    <row r="33" spans="1:6" x14ac:dyDescent="0.25">
      <c r="A33" s="12" t="s">
        <v>48</v>
      </c>
      <c r="B33" s="59"/>
      <c r="C33" s="1"/>
      <c r="D33" s="1"/>
      <c r="E33" s="28"/>
      <c r="F33" s="13"/>
    </row>
    <row r="34" spans="1:6" x14ac:dyDescent="0.25">
      <c r="A34" s="14" t="s">
        <v>49</v>
      </c>
      <c r="B34" s="1">
        <v>77004368.986299992</v>
      </c>
      <c r="C34" s="1">
        <v>58365287</v>
      </c>
      <c r="D34" s="1">
        <v>18639081.986300003</v>
      </c>
      <c r="E34" s="28">
        <v>0.75794773424328543</v>
      </c>
      <c r="F34" s="13">
        <v>9</v>
      </c>
    </row>
    <row r="35" spans="1:6" x14ac:dyDescent="0.25">
      <c r="A35" s="14" t="s">
        <v>50</v>
      </c>
      <c r="B35" s="1">
        <v>99481207.920899987</v>
      </c>
      <c r="C35" s="1">
        <v>75898565.983600006</v>
      </c>
      <c r="D35" s="1">
        <v>23582641.937300008</v>
      </c>
      <c r="E35" s="28">
        <v>0.76294375158722305</v>
      </c>
      <c r="F35" s="13">
        <v>19</v>
      </c>
    </row>
    <row r="36" spans="1:6" x14ac:dyDescent="0.25">
      <c r="A36" s="12" t="s">
        <v>30</v>
      </c>
      <c r="B36" s="1">
        <v>176485576.90720001</v>
      </c>
      <c r="C36" s="1">
        <v>134263852.98360002</v>
      </c>
      <c r="D36" s="1">
        <v>42221723.923600003</v>
      </c>
      <c r="E36" s="28">
        <v>0.76076388414560869</v>
      </c>
      <c r="F36" s="13">
        <v>28</v>
      </c>
    </row>
    <row r="37" spans="1:6" x14ac:dyDescent="0.25">
      <c r="A37" s="12" t="s">
        <v>51</v>
      </c>
      <c r="B37" s="59"/>
      <c r="C37" s="1"/>
      <c r="D37" s="1"/>
      <c r="E37" s="28"/>
      <c r="F37" s="13"/>
    </row>
    <row r="38" spans="1:6" x14ac:dyDescent="0.25">
      <c r="A38" s="14" t="s">
        <v>31</v>
      </c>
      <c r="B38" s="1">
        <v>8972572</v>
      </c>
      <c r="C38" s="1">
        <v>3591898</v>
      </c>
      <c r="D38" s="1">
        <v>5380674</v>
      </c>
      <c r="E38" s="28">
        <v>0.40031977453064738</v>
      </c>
      <c r="F38" s="13">
        <v>7</v>
      </c>
    </row>
    <row r="39" spans="1:6" x14ac:dyDescent="0.25">
      <c r="A39" s="14" t="s">
        <v>58</v>
      </c>
      <c r="B39" s="1">
        <v>12038100</v>
      </c>
      <c r="C39" s="1">
        <v>12038100</v>
      </c>
      <c r="D39" s="1">
        <v>0</v>
      </c>
      <c r="E39" s="28">
        <v>1</v>
      </c>
      <c r="F39" s="13">
        <v>5</v>
      </c>
    </row>
    <row r="40" spans="1:6" x14ac:dyDescent="0.25">
      <c r="A40" s="14" t="s">
        <v>52</v>
      </c>
      <c r="B40" s="1">
        <v>17089864.088399999</v>
      </c>
      <c r="C40" s="1">
        <v>17049197</v>
      </c>
      <c r="D40" s="1">
        <v>40667.088400000008</v>
      </c>
      <c r="E40" s="28">
        <v>0.99762039720212858</v>
      </c>
      <c r="F40" s="13">
        <v>10</v>
      </c>
    </row>
    <row r="41" spans="1:6" x14ac:dyDescent="0.25">
      <c r="A41" s="14" t="s">
        <v>53</v>
      </c>
      <c r="B41" s="1">
        <v>25878747.310699999</v>
      </c>
      <c r="C41" s="1">
        <v>25660747</v>
      </c>
      <c r="D41" s="1">
        <v>218000.31069999974</v>
      </c>
      <c r="E41" s="28">
        <v>0.99157608720071766</v>
      </c>
      <c r="F41" s="13">
        <v>7</v>
      </c>
    </row>
    <row r="42" spans="1:6" x14ac:dyDescent="0.25">
      <c r="A42" s="12" t="s">
        <v>30</v>
      </c>
      <c r="B42" s="1">
        <v>63979283.399099998</v>
      </c>
      <c r="C42" s="1">
        <v>58339942</v>
      </c>
      <c r="D42" s="1">
        <v>5639341.399100001</v>
      </c>
      <c r="E42" s="28">
        <v>0.91185675894614149</v>
      </c>
      <c r="F42" s="13">
        <v>29</v>
      </c>
    </row>
    <row r="43" spans="1:6" x14ac:dyDescent="0.25">
      <c r="A43" s="12" t="s">
        <v>54</v>
      </c>
      <c r="B43" s="59"/>
      <c r="C43" s="1"/>
      <c r="D43" s="1"/>
      <c r="E43" s="28"/>
      <c r="F43" s="13"/>
    </row>
    <row r="44" spans="1:6" x14ac:dyDescent="0.25">
      <c r="A44" s="14" t="s">
        <v>55</v>
      </c>
      <c r="B44" s="1">
        <v>24955082.444800001</v>
      </c>
      <c r="C44" s="1">
        <v>22279824</v>
      </c>
      <c r="D44" s="1">
        <v>2675258.4448000006</v>
      </c>
      <c r="E44" s="28">
        <v>0.89279705043180668</v>
      </c>
      <c r="F44" s="13">
        <v>6</v>
      </c>
    </row>
    <row r="45" spans="1:6" x14ac:dyDescent="0.25">
      <c r="A45" s="12" t="s">
        <v>30</v>
      </c>
      <c r="B45" s="1">
        <v>24955082.444800001</v>
      </c>
      <c r="C45" s="1">
        <v>22279824</v>
      </c>
      <c r="D45" s="1">
        <v>2675258.4448000006</v>
      </c>
      <c r="E45" s="28">
        <v>0.89279705043180668</v>
      </c>
      <c r="F45" s="13">
        <v>6</v>
      </c>
    </row>
    <row r="46" spans="1:6" x14ac:dyDescent="0.25">
      <c r="A46" s="12" t="s">
        <v>56</v>
      </c>
      <c r="B46" s="59"/>
      <c r="C46" s="1"/>
      <c r="D46" s="1"/>
      <c r="E46" s="28"/>
      <c r="F46" s="13"/>
    </row>
    <row r="47" spans="1:6" x14ac:dyDescent="0.25">
      <c r="A47" s="14" t="s">
        <v>57</v>
      </c>
      <c r="B47" s="1">
        <v>8608622.509300001</v>
      </c>
      <c r="C47" s="1">
        <v>6986022</v>
      </c>
      <c r="D47" s="1">
        <v>1622600.5093</v>
      </c>
      <c r="E47" s="28">
        <v>0.8115145010079039</v>
      </c>
      <c r="F47" s="13">
        <v>6</v>
      </c>
    </row>
    <row r="48" spans="1:6" x14ac:dyDescent="0.25">
      <c r="A48" s="12" t="s">
        <v>30</v>
      </c>
      <c r="B48" s="1">
        <v>8608622.509300001</v>
      </c>
      <c r="C48" s="1">
        <v>6986022</v>
      </c>
      <c r="D48" s="1">
        <v>1622600.5093</v>
      </c>
      <c r="E48" s="28">
        <v>0.8115145010079039</v>
      </c>
      <c r="F48" s="13">
        <v>6</v>
      </c>
    </row>
    <row r="49" spans="1:6" x14ac:dyDescent="0.25">
      <c r="A49" s="12" t="s">
        <v>64</v>
      </c>
      <c r="B49" s="59"/>
      <c r="C49" s="1"/>
      <c r="D49" s="1"/>
      <c r="E49" s="28"/>
      <c r="F49" s="13"/>
    </row>
    <row r="50" spans="1:6" x14ac:dyDescent="0.25">
      <c r="A50" s="14" t="s">
        <v>31</v>
      </c>
      <c r="B50" s="1">
        <v>3192442</v>
      </c>
      <c r="C50" s="1">
        <v>742442</v>
      </c>
      <c r="D50" s="1">
        <v>2450000</v>
      </c>
      <c r="E50" s="28">
        <v>0.23256240833819378</v>
      </c>
      <c r="F50" s="13">
        <v>2</v>
      </c>
    </row>
    <row r="51" spans="1:6" x14ac:dyDescent="0.25">
      <c r="A51" s="12" t="s">
        <v>30</v>
      </c>
      <c r="B51" s="1">
        <v>3192442</v>
      </c>
      <c r="C51" s="1">
        <v>742442</v>
      </c>
      <c r="D51" s="1">
        <v>2450000</v>
      </c>
      <c r="E51" s="28">
        <v>0.23256240833819378</v>
      </c>
      <c r="F51" s="13">
        <v>2</v>
      </c>
    </row>
    <row r="52" spans="1:6" x14ac:dyDescent="0.25">
      <c r="A52" s="15" t="s">
        <v>9</v>
      </c>
      <c r="B52" s="16">
        <v>730197920.51063013</v>
      </c>
      <c r="C52" s="16">
        <v>539615258.98360002</v>
      </c>
      <c r="D52" s="16">
        <v>190582661.52702993</v>
      </c>
      <c r="E52" s="30">
        <v>0.73899862465541544</v>
      </c>
      <c r="F52" s="17">
        <v>228</v>
      </c>
    </row>
    <row r="53" spans="1:6" x14ac:dyDescent="0.25">
      <c r="A53"/>
      <c r="B53"/>
      <c r="C53"/>
      <c r="D53"/>
      <c r="E53"/>
      <c r="F53"/>
    </row>
    <row r="54" spans="1:6" x14ac:dyDescent="0.25">
      <c r="A54"/>
      <c r="B54"/>
      <c r="C54"/>
      <c r="D54"/>
      <c r="E54"/>
      <c r="F54"/>
    </row>
    <row r="55" spans="1:6" x14ac:dyDescent="0.25">
      <c r="A55"/>
      <c r="B55"/>
      <c r="C55"/>
      <c r="D55"/>
      <c r="E55"/>
      <c r="F55"/>
    </row>
    <row r="56" spans="1:6" x14ac:dyDescent="0.25">
      <c r="A56"/>
      <c r="B56" s="29"/>
      <c r="C56" s="29"/>
      <c r="D56" s="29"/>
      <c r="E56" s="32"/>
      <c r="F56"/>
    </row>
    <row r="57" spans="1:6" x14ac:dyDescent="0.25">
      <c r="A57"/>
      <c r="B57" s="29"/>
      <c r="C57" s="29"/>
      <c r="D57" s="29"/>
      <c r="E57" s="32"/>
      <c r="F57"/>
    </row>
    <row r="58" spans="1:6" x14ac:dyDescent="0.25">
      <c r="A58"/>
      <c r="B58" s="29"/>
      <c r="C58" s="29"/>
      <c r="D58" s="29"/>
      <c r="E58" s="32"/>
      <c r="F58"/>
    </row>
    <row r="59" spans="1:6" x14ac:dyDescent="0.25">
      <c r="A59"/>
      <c r="B59" s="29"/>
      <c r="C59" s="29"/>
      <c r="D59" s="29"/>
      <c r="E59" s="32"/>
      <c r="F59"/>
    </row>
    <row r="60" spans="1:6" x14ac:dyDescent="0.25">
      <c r="A60"/>
      <c r="B60" s="29"/>
      <c r="C60" s="29"/>
      <c r="D60" s="29"/>
      <c r="E60" s="32"/>
      <c r="F60"/>
    </row>
    <row r="61" spans="1:6" x14ac:dyDescent="0.25">
      <c r="A61"/>
      <c r="B61" s="29"/>
      <c r="C61" s="29"/>
      <c r="D61" s="29"/>
      <c r="E61" s="32"/>
      <c r="F61"/>
    </row>
    <row r="62" spans="1:6" x14ac:dyDescent="0.25">
      <c r="A62"/>
      <c r="B62" s="29"/>
      <c r="C62" s="29"/>
    </row>
    <row r="63" spans="1:6" x14ac:dyDescent="0.25">
      <c r="A63"/>
      <c r="B63" s="29"/>
      <c r="C63" s="29"/>
    </row>
    <row r="64" spans="1:6" x14ac:dyDescent="0.25">
      <c r="A64"/>
      <c r="B64" s="29"/>
      <c r="C64" s="29"/>
    </row>
    <row r="65" spans="1:3" x14ac:dyDescent="0.25">
      <c r="A65"/>
      <c r="B65" s="29"/>
      <c r="C65" s="29"/>
    </row>
    <row r="66" spans="1:3" x14ac:dyDescent="0.25">
      <c r="A66"/>
      <c r="B66" s="29"/>
      <c r="C66" s="29"/>
    </row>
    <row r="67" spans="1:3" x14ac:dyDescent="0.25">
      <c r="A67"/>
      <c r="B67" s="29"/>
      <c r="C67" s="29"/>
    </row>
    <row r="68" spans="1:3" x14ac:dyDescent="0.25">
      <c r="A68"/>
      <c r="B68" s="29"/>
      <c r="C68" s="29"/>
    </row>
    <row r="69" spans="1:3" x14ac:dyDescent="0.25">
      <c r="A69"/>
      <c r="B69" s="29"/>
      <c r="C69" s="29"/>
    </row>
    <row r="70" spans="1:3" x14ac:dyDescent="0.25">
      <c r="A70"/>
      <c r="B70" s="29"/>
      <c r="C70" s="29"/>
    </row>
    <row r="71" spans="1:3" x14ac:dyDescent="0.25">
      <c r="A71"/>
      <c r="B71" s="29"/>
      <c r="C71" s="29"/>
    </row>
    <row r="72" spans="1:3" x14ac:dyDescent="0.25">
      <c r="A72"/>
      <c r="B72" s="29"/>
      <c r="C72" s="29"/>
    </row>
    <row r="73" spans="1:3" x14ac:dyDescent="0.25">
      <c r="A73"/>
      <c r="B73" s="29"/>
      <c r="C73" s="29"/>
    </row>
    <row r="74" spans="1:3" x14ac:dyDescent="0.25">
      <c r="A74"/>
      <c r="B74" s="29"/>
      <c r="C74" s="29"/>
    </row>
    <row r="75" spans="1:3" x14ac:dyDescent="0.25">
      <c r="A75"/>
      <c r="B75" s="29"/>
      <c r="C75" s="29"/>
    </row>
    <row r="76" spans="1:3" x14ac:dyDescent="0.25">
      <c r="A76"/>
      <c r="B76" s="29"/>
      <c r="C76" s="29"/>
    </row>
    <row r="77" spans="1:3" x14ac:dyDescent="0.25">
      <c r="A77"/>
      <c r="B77" s="29"/>
      <c r="C77" s="29"/>
    </row>
    <row r="78" spans="1:3" x14ac:dyDescent="0.25">
      <c r="A78"/>
      <c r="B78" s="29"/>
      <c r="C78" s="29"/>
    </row>
    <row r="79" spans="1:3" x14ac:dyDescent="0.25">
      <c r="A79"/>
      <c r="B79" s="29"/>
      <c r="C79" s="29"/>
    </row>
    <row r="80" spans="1:3" x14ac:dyDescent="0.25">
      <c r="A80"/>
      <c r="B80" s="29"/>
      <c r="C80" s="29"/>
    </row>
    <row r="81" spans="1:3" x14ac:dyDescent="0.25">
      <c r="A81"/>
      <c r="B81" s="29"/>
      <c r="C81" s="29"/>
    </row>
    <row r="82" spans="1:3" x14ac:dyDescent="0.25">
      <c r="A82"/>
      <c r="B82" s="29"/>
      <c r="C82" s="29"/>
    </row>
    <row r="83" spans="1:3" x14ac:dyDescent="0.25">
      <c r="A83"/>
      <c r="B83" s="29"/>
      <c r="C83" s="29"/>
    </row>
    <row r="84" spans="1:3" x14ac:dyDescent="0.25">
      <c r="A84"/>
      <c r="B84" s="29"/>
      <c r="C84" s="29"/>
    </row>
    <row r="85" spans="1:3" x14ac:dyDescent="0.25">
      <c r="A85"/>
      <c r="B85" s="29"/>
      <c r="C85" s="29"/>
    </row>
    <row r="86" spans="1:3" x14ac:dyDescent="0.25">
      <c r="A86"/>
      <c r="B86" s="29"/>
      <c r="C86" s="29"/>
    </row>
    <row r="87" spans="1:3" x14ac:dyDescent="0.25">
      <c r="A87"/>
      <c r="B87" s="29"/>
      <c r="C87" s="29"/>
    </row>
    <row r="88" spans="1:3" x14ac:dyDescent="0.25">
      <c r="A88"/>
      <c r="B88" s="29"/>
      <c r="C88" s="29"/>
    </row>
    <row r="89" spans="1:3" x14ac:dyDescent="0.25">
      <c r="A89"/>
      <c r="B89" s="29"/>
      <c r="C89" s="29"/>
    </row>
    <row r="90" spans="1:3" x14ac:dyDescent="0.25">
      <c r="A90"/>
      <c r="B90" s="29"/>
      <c r="C90" s="29"/>
    </row>
    <row r="91" spans="1:3" x14ac:dyDescent="0.25">
      <c r="A91"/>
      <c r="B91" s="29"/>
      <c r="C91" s="29"/>
    </row>
    <row r="92" spans="1:3" x14ac:dyDescent="0.25">
      <c r="A92"/>
      <c r="B92" s="29"/>
      <c r="C92" s="29"/>
    </row>
    <row r="93" spans="1:3" x14ac:dyDescent="0.25">
      <c r="A93"/>
      <c r="B93" s="29"/>
      <c r="C93" s="29"/>
    </row>
    <row r="94" spans="1:3" x14ac:dyDescent="0.25">
      <c r="A94"/>
      <c r="B94" s="29"/>
      <c r="C94" s="29"/>
    </row>
    <row r="95" spans="1:3" x14ac:dyDescent="0.25">
      <c r="A95"/>
      <c r="B95" s="29"/>
      <c r="C95" s="29"/>
    </row>
    <row r="96" spans="1:3" x14ac:dyDescent="0.25">
      <c r="A96"/>
      <c r="B96" s="29"/>
      <c r="C96" s="29"/>
    </row>
    <row r="97" spans="1:3" x14ac:dyDescent="0.25">
      <c r="A97"/>
      <c r="B97" s="29"/>
      <c r="C97" s="29"/>
    </row>
    <row r="98" spans="1:3" x14ac:dyDescent="0.25">
      <c r="A98"/>
      <c r="B98" s="29"/>
      <c r="C98" s="29"/>
    </row>
    <row r="99" spans="1:3" x14ac:dyDescent="0.25">
      <c r="A99"/>
      <c r="B99" s="29"/>
      <c r="C99" s="29"/>
    </row>
    <row r="100" spans="1:3" x14ac:dyDescent="0.25">
      <c r="A100"/>
      <c r="B100" s="29"/>
      <c r="C100" s="29"/>
    </row>
    <row r="101" spans="1:3" x14ac:dyDescent="0.25">
      <c r="A101"/>
      <c r="B101" s="29"/>
      <c r="C101" s="29"/>
    </row>
    <row r="102" spans="1:3" x14ac:dyDescent="0.25">
      <c r="A102"/>
      <c r="B102" s="29"/>
      <c r="C102" s="29"/>
    </row>
    <row r="103" spans="1:3" x14ac:dyDescent="0.25">
      <c r="A103"/>
      <c r="B103" s="29"/>
      <c r="C103" s="29"/>
    </row>
    <row r="104" spans="1:3" x14ac:dyDescent="0.25">
      <c r="A104"/>
      <c r="B104" s="29"/>
      <c r="C104" s="29"/>
    </row>
    <row r="105" spans="1:3" x14ac:dyDescent="0.25">
      <c r="A105"/>
      <c r="B105" s="29"/>
      <c r="C105" s="29"/>
    </row>
    <row r="106" spans="1:3" x14ac:dyDescent="0.25">
      <c r="A106"/>
      <c r="B106" s="29"/>
      <c r="C106" s="29"/>
    </row>
    <row r="107" spans="1:3" x14ac:dyDescent="0.25">
      <c r="A107"/>
      <c r="B107" s="29"/>
      <c r="C107" s="29"/>
    </row>
    <row r="108" spans="1:3" x14ac:dyDescent="0.25">
      <c r="A108"/>
      <c r="B108" s="29"/>
      <c r="C108" s="29"/>
    </row>
    <row r="109" spans="1:3" x14ac:dyDescent="0.25">
      <c r="A109"/>
      <c r="B109" s="29"/>
      <c r="C109" s="29"/>
    </row>
    <row r="110" spans="1:3" x14ac:dyDescent="0.25">
      <c r="A110"/>
      <c r="B110" s="29"/>
      <c r="C110" s="29"/>
    </row>
    <row r="111" spans="1:3" x14ac:dyDescent="0.25">
      <c r="A111"/>
      <c r="B111" s="29"/>
      <c r="C111" s="29"/>
    </row>
    <row r="112" spans="1:3" x14ac:dyDescent="0.25">
      <c r="A112"/>
      <c r="B112" s="29"/>
      <c r="C112" s="29"/>
    </row>
    <row r="113" spans="1:3" x14ac:dyDescent="0.25">
      <c r="A113"/>
      <c r="B113" s="29"/>
      <c r="C113" s="29"/>
    </row>
    <row r="114" spans="1:3" x14ac:dyDescent="0.25">
      <c r="A114"/>
      <c r="B114" s="29"/>
      <c r="C114" s="29"/>
    </row>
    <row r="115" spans="1:3" x14ac:dyDescent="0.25">
      <c r="A115"/>
      <c r="B115" s="29"/>
      <c r="C115" s="29"/>
    </row>
    <row r="116" spans="1:3" x14ac:dyDescent="0.25">
      <c r="A116"/>
      <c r="B116" s="29"/>
      <c r="C116" s="29"/>
    </row>
    <row r="117" spans="1:3" x14ac:dyDescent="0.25">
      <c r="A117"/>
      <c r="B117" s="29"/>
      <c r="C117" s="29"/>
    </row>
    <row r="118" spans="1:3" x14ac:dyDescent="0.25">
      <c r="A118"/>
      <c r="B118" s="29"/>
      <c r="C118" s="29"/>
    </row>
    <row r="119" spans="1:3" x14ac:dyDescent="0.25">
      <c r="A119"/>
      <c r="B119" s="29"/>
      <c r="C119" s="29"/>
    </row>
    <row r="120" spans="1:3" x14ac:dyDescent="0.25">
      <c r="A120"/>
      <c r="B120" s="29"/>
      <c r="C120" s="29"/>
    </row>
    <row r="121" spans="1:3" x14ac:dyDescent="0.25">
      <c r="A121"/>
      <c r="B121" s="29"/>
      <c r="C121" s="29"/>
    </row>
    <row r="122" spans="1:3" x14ac:dyDescent="0.25">
      <c r="A122"/>
      <c r="B122" s="29"/>
      <c r="C122" s="29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24/25 Programmed Projects</oddHeader>
    <oddFooter>&amp;Lhttps://dot.ca.gov/programs/local-assistance/fed-and-state-programs/highway-bridge-program&amp;RLast Updated 09/03/2025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topLeftCell="A21" zoomScaleNormal="100" workbookViewId="0">
      <selection activeCell="B5" sqref="B5"/>
    </sheetView>
  </sheetViews>
  <sheetFormatPr defaultColWidth="9.33203125" defaultRowHeight="13.2" x14ac:dyDescent="0.25"/>
  <cols>
    <col min="1" max="1" width="49.109375" style="3" bestFit="1" customWidth="1"/>
    <col min="2" max="2" width="16.44140625" style="40" customWidth="1"/>
    <col min="3" max="3" width="15.44140625" style="4" customWidth="1"/>
    <col min="4" max="4" width="27.44140625" style="8" bestFit="1" customWidth="1"/>
    <col min="5" max="5" width="10.77734375" style="26" customWidth="1"/>
    <col min="6" max="6" width="9.44140625" style="7" customWidth="1"/>
    <col min="7" max="7" width="9.33203125" style="6"/>
    <col min="8" max="16384" width="9.33203125" style="2"/>
  </cols>
  <sheetData>
    <row r="1" spans="1:7" s="21" customFormat="1" ht="26.4" x14ac:dyDescent="0.25">
      <c r="A1" s="27" t="s">
        <v>28</v>
      </c>
      <c r="B1" s="44" t="s">
        <v>60</v>
      </c>
      <c r="C1" s="22" t="s">
        <v>26</v>
      </c>
      <c r="D1" s="23" t="s">
        <v>11</v>
      </c>
      <c r="E1" s="25" t="s">
        <v>22</v>
      </c>
      <c r="F1" s="24" t="s">
        <v>18</v>
      </c>
      <c r="G1" s="20"/>
    </row>
    <row r="2" spans="1:7" s="21" customFormat="1" ht="1.5" customHeight="1" x14ac:dyDescent="0.25">
      <c r="A2" s="19"/>
      <c r="B2" s="39"/>
      <c r="C2" s="22"/>
      <c r="D2" s="23"/>
      <c r="E2" s="25"/>
      <c r="F2" s="24"/>
      <c r="G2" s="20"/>
    </row>
    <row r="3" spans="1:7" s="11" customFormat="1" ht="0.75" hidden="1" customHeight="1" x14ac:dyDescent="0.25">
      <c r="A3" s="18"/>
      <c r="B3" s="43" t="s">
        <v>68</v>
      </c>
      <c r="C3" s="36" t="s">
        <v>26</v>
      </c>
      <c r="D3" s="36" t="s">
        <v>11</v>
      </c>
      <c r="E3" s="36" t="s">
        <v>27</v>
      </c>
      <c r="F3" s="41" t="s">
        <v>29</v>
      </c>
      <c r="G3"/>
    </row>
    <row r="4" spans="1:7" x14ac:dyDescent="0.25">
      <c r="A4" s="12" t="s">
        <v>19</v>
      </c>
      <c r="B4" s="1"/>
      <c r="C4" s="1"/>
      <c r="D4" s="1"/>
      <c r="E4" s="28"/>
      <c r="F4" s="13"/>
      <c r="G4"/>
    </row>
    <row r="5" spans="1:7" x14ac:dyDescent="0.25">
      <c r="A5" s="14" t="s">
        <v>31</v>
      </c>
      <c r="B5" s="1">
        <v>10642799.9</v>
      </c>
      <c r="C5" s="1">
        <v>9970571</v>
      </c>
      <c r="D5" s="1">
        <v>672228.89999999991</v>
      </c>
      <c r="E5" s="28">
        <v>0.93683721329760228</v>
      </c>
      <c r="F5" s="13">
        <v>20</v>
      </c>
      <c r="G5"/>
    </row>
    <row r="6" spans="1:7" x14ac:dyDescent="0.25">
      <c r="A6" s="12" t="s">
        <v>30</v>
      </c>
      <c r="B6" s="1">
        <v>10642799.9</v>
      </c>
      <c r="C6" s="1">
        <v>9970571</v>
      </c>
      <c r="D6" s="1">
        <v>672228.89999999991</v>
      </c>
      <c r="E6" s="28">
        <v>0.93683721329760228</v>
      </c>
      <c r="F6" s="13">
        <v>20</v>
      </c>
      <c r="G6"/>
    </row>
    <row r="7" spans="1:7" x14ac:dyDescent="0.25">
      <c r="A7" s="12" t="s">
        <v>32</v>
      </c>
      <c r="B7" s="1"/>
      <c r="C7" s="1"/>
      <c r="D7" s="1"/>
      <c r="E7" s="28"/>
      <c r="F7" s="13"/>
      <c r="G7"/>
    </row>
    <row r="8" spans="1:7" x14ac:dyDescent="0.25">
      <c r="A8" s="14" t="s">
        <v>33</v>
      </c>
      <c r="B8" s="1">
        <v>387761.4</v>
      </c>
      <c r="C8" s="1">
        <v>212472</v>
      </c>
      <c r="D8" s="1">
        <v>175289.4</v>
      </c>
      <c r="E8" s="28">
        <v>0.54794520547945202</v>
      </c>
      <c r="F8" s="13">
        <v>2</v>
      </c>
      <c r="G8"/>
    </row>
    <row r="9" spans="1:7" x14ac:dyDescent="0.25">
      <c r="A9" s="14" t="s">
        <v>31</v>
      </c>
      <c r="B9" s="1">
        <v>2007286.5</v>
      </c>
      <c r="C9" s="1">
        <v>863402</v>
      </c>
      <c r="D9" s="1">
        <v>1143884.5</v>
      </c>
      <c r="E9" s="28">
        <v>0.43013391461557682</v>
      </c>
      <c r="F9" s="13">
        <v>7</v>
      </c>
      <c r="G9"/>
    </row>
    <row r="10" spans="1:7" x14ac:dyDescent="0.25">
      <c r="A10" s="12" t="s">
        <v>30</v>
      </c>
      <c r="B10" s="1">
        <v>2395047.9</v>
      </c>
      <c r="C10" s="1">
        <v>1075874</v>
      </c>
      <c r="D10" s="1">
        <v>1319173.8999999999</v>
      </c>
      <c r="E10" s="28">
        <v>0.44920771730703174</v>
      </c>
      <c r="F10" s="13">
        <v>9</v>
      </c>
      <c r="G10"/>
    </row>
    <row r="11" spans="1:7" x14ac:dyDescent="0.25">
      <c r="A11" s="12" t="s">
        <v>34</v>
      </c>
      <c r="B11" s="1"/>
      <c r="C11" s="1"/>
      <c r="D11" s="1"/>
      <c r="E11" s="28"/>
      <c r="F11" s="13"/>
      <c r="G11"/>
    </row>
    <row r="12" spans="1:7" x14ac:dyDescent="0.25">
      <c r="A12" s="14" t="s">
        <v>35</v>
      </c>
      <c r="B12" s="1">
        <v>38038580</v>
      </c>
      <c r="C12" s="1">
        <v>31218455</v>
      </c>
      <c r="D12" s="1">
        <v>6820125</v>
      </c>
      <c r="E12" s="28">
        <v>0.82070505786493608</v>
      </c>
      <c r="F12" s="13">
        <v>10</v>
      </c>
      <c r="G12"/>
    </row>
    <row r="13" spans="1:7" x14ac:dyDescent="0.25">
      <c r="A13" s="14" t="s">
        <v>31</v>
      </c>
      <c r="B13" s="1">
        <v>29248157</v>
      </c>
      <c r="C13" s="1">
        <v>22712115</v>
      </c>
      <c r="D13" s="1">
        <v>6536042</v>
      </c>
      <c r="E13" s="28">
        <v>0.77653149222359552</v>
      </c>
      <c r="F13" s="13">
        <v>12</v>
      </c>
      <c r="G13"/>
    </row>
    <row r="14" spans="1:7" x14ac:dyDescent="0.25">
      <c r="A14" s="14" t="s">
        <v>61</v>
      </c>
      <c r="B14" s="1">
        <v>3407433.1</v>
      </c>
      <c r="C14" s="1">
        <v>3407430</v>
      </c>
      <c r="D14" s="1">
        <v>3.1000000000058208</v>
      </c>
      <c r="E14" s="28">
        <v>0.99999909022425115</v>
      </c>
      <c r="F14" s="13">
        <v>2</v>
      </c>
      <c r="G14"/>
    </row>
    <row r="15" spans="1:7" x14ac:dyDescent="0.25">
      <c r="A15" s="12" t="s">
        <v>30</v>
      </c>
      <c r="B15" s="1">
        <v>70694170.099999994</v>
      </c>
      <c r="C15" s="1">
        <v>57338000</v>
      </c>
      <c r="D15" s="1">
        <v>13356170.1</v>
      </c>
      <c r="E15" s="28">
        <v>0.81107112395396808</v>
      </c>
      <c r="F15" s="13">
        <v>24</v>
      </c>
      <c r="G15"/>
    </row>
    <row r="16" spans="1:7" x14ac:dyDescent="0.25">
      <c r="A16" s="12" t="s">
        <v>36</v>
      </c>
      <c r="B16" s="1"/>
      <c r="C16" s="1"/>
      <c r="D16" s="1"/>
      <c r="E16" s="28"/>
      <c r="F16" s="13"/>
      <c r="G16"/>
    </row>
    <row r="17" spans="1:7" x14ac:dyDescent="0.25">
      <c r="A17" s="14" t="s">
        <v>37</v>
      </c>
      <c r="B17" s="1">
        <v>28381623.3774</v>
      </c>
      <c r="C17" s="1">
        <v>21527222</v>
      </c>
      <c r="D17" s="1">
        <v>6854401.3773999996</v>
      </c>
      <c r="E17" s="28">
        <v>0.75849156736897261</v>
      </c>
      <c r="F17" s="13">
        <v>12</v>
      </c>
      <c r="G17"/>
    </row>
    <row r="18" spans="1:7" s="6" customFormat="1" x14ac:dyDescent="0.25">
      <c r="A18" s="12" t="s">
        <v>30</v>
      </c>
      <c r="B18" s="1">
        <v>28381623.3774</v>
      </c>
      <c r="C18" s="1">
        <v>21527222</v>
      </c>
      <c r="D18" s="1">
        <v>6854401.3773999996</v>
      </c>
      <c r="E18" s="28">
        <v>0.75849156736897261</v>
      </c>
      <c r="F18" s="13">
        <v>12</v>
      </c>
      <c r="G18"/>
    </row>
    <row r="19" spans="1:7" s="6" customFormat="1" x14ac:dyDescent="0.25">
      <c r="A19" s="12" t="s">
        <v>38</v>
      </c>
      <c r="B19" s="1"/>
      <c r="C19" s="1"/>
      <c r="D19" s="1"/>
      <c r="E19" s="28"/>
      <c r="F19" s="13"/>
      <c r="G19"/>
    </row>
    <row r="20" spans="1:7" s="6" customFormat="1" x14ac:dyDescent="0.25">
      <c r="A20" s="14" t="s">
        <v>39</v>
      </c>
      <c r="B20" s="1">
        <v>476252.5</v>
      </c>
      <c r="C20" s="1">
        <v>476253</v>
      </c>
      <c r="D20" s="1">
        <v>-0.5</v>
      </c>
      <c r="E20" s="28">
        <v>1.0000010498632552</v>
      </c>
      <c r="F20" s="13">
        <v>2</v>
      </c>
      <c r="G20"/>
    </row>
    <row r="21" spans="1:7" s="6" customFormat="1" x14ac:dyDescent="0.25">
      <c r="A21" s="14" t="s">
        <v>40</v>
      </c>
      <c r="B21" s="1">
        <v>1645710</v>
      </c>
      <c r="C21" s="1">
        <v>1501710</v>
      </c>
      <c r="D21" s="1">
        <v>144000</v>
      </c>
      <c r="E21" s="28">
        <v>0.91249977213482325</v>
      </c>
      <c r="F21" s="13">
        <v>4</v>
      </c>
      <c r="G21"/>
    </row>
    <row r="22" spans="1:7" s="6" customFormat="1" x14ac:dyDescent="0.25">
      <c r="A22" s="14" t="s">
        <v>41</v>
      </c>
      <c r="B22" s="1">
        <v>1327950</v>
      </c>
      <c r="C22" s="1">
        <v>1327950</v>
      </c>
      <c r="D22" s="1">
        <v>0</v>
      </c>
      <c r="E22" s="28">
        <v>1</v>
      </c>
      <c r="F22" s="13">
        <v>1</v>
      </c>
      <c r="G22"/>
    </row>
    <row r="23" spans="1:7" s="6" customFormat="1" x14ac:dyDescent="0.25">
      <c r="A23" s="12" t="s">
        <v>30</v>
      </c>
      <c r="B23" s="1">
        <v>3449912.5</v>
      </c>
      <c r="C23" s="1">
        <v>3305913</v>
      </c>
      <c r="D23" s="1">
        <v>143999.5</v>
      </c>
      <c r="E23" s="28">
        <v>0.95825995586844592</v>
      </c>
      <c r="F23" s="13">
        <v>7</v>
      </c>
      <c r="G23"/>
    </row>
    <row r="24" spans="1:7" s="6" customFormat="1" x14ac:dyDescent="0.25">
      <c r="A24" s="12" t="s">
        <v>42</v>
      </c>
      <c r="B24" s="1"/>
      <c r="C24" s="1"/>
      <c r="D24" s="1"/>
      <c r="E24" s="28"/>
      <c r="F24" s="13"/>
      <c r="G24"/>
    </row>
    <row r="25" spans="1:7" s="6" customFormat="1" x14ac:dyDescent="0.25">
      <c r="A25" s="14" t="s">
        <v>43</v>
      </c>
      <c r="B25" s="1">
        <v>10150697</v>
      </c>
      <c r="C25" s="1">
        <v>10150697</v>
      </c>
      <c r="D25" s="1">
        <v>0</v>
      </c>
      <c r="E25" s="28">
        <v>1</v>
      </c>
      <c r="F25" s="13">
        <v>5</v>
      </c>
      <c r="G25"/>
    </row>
    <row r="26" spans="1:7" s="6" customFormat="1" x14ac:dyDescent="0.25">
      <c r="A26" s="14" t="s">
        <v>44</v>
      </c>
      <c r="B26" s="1">
        <v>11052005</v>
      </c>
      <c r="C26" s="1">
        <v>11052005</v>
      </c>
      <c r="D26" s="1">
        <v>0</v>
      </c>
      <c r="E26" s="28">
        <v>1</v>
      </c>
      <c r="F26" s="13">
        <v>3</v>
      </c>
      <c r="G26"/>
    </row>
    <row r="27" spans="1:7" s="6" customFormat="1" x14ac:dyDescent="0.25">
      <c r="A27" s="14" t="s">
        <v>45</v>
      </c>
      <c r="B27" s="1">
        <v>2670941</v>
      </c>
      <c r="C27" s="1">
        <v>2400000</v>
      </c>
      <c r="D27" s="1">
        <v>270941</v>
      </c>
      <c r="E27" s="28">
        <v>0.89855972108706261</v>
      </c>
      <c r="F27" s="13">
        <v>3</v>
      </c>
      <c r="G27"/>
    </row>
    <row r="28" spans="1:7" s="6" customFormat="1" x14ac:dyDescent="0.25">
      <c r="A28" s="12" t="s">
        <v>30</v>
      </c>
      <c r="B28" s="1">
        <v>23873643</v>
      </c>
      <c r="C28" s="1">
        <v>23602702</v>
      </c>
      <c r="D28" s="1">
        <v>270941</v>
      </c>
      <c r="E28" s="28">
        <v>0.98865104081517852</v>
      </c>
      <c r="F28" s="13">
        <v>11</v>
      </c>
      <c r="G28"/>
    </row>
    <row r="29" spans="1:7" s="6" customFormat="1" x14ac:dyDescent="0.25">
      <c r="A29" s="12" t="s">
        <v>46</v>
      </c>
      <c r="B29" s="1"/>
      <c r="C29" s="1"/>
      <c r="D29" s="1"/>
      <c r="E29" s="28"/>
      <c r="F29" s="13"/>
      <c r="G29"/>
    </row>
    <row r="30" spans="1:7" s="6" customFormat="1" x14ac:dyDescent="0.25">
      <c r="A30" s="14" t="s">
        <v>47</v>
      </c>
      <c r="B30" s="1">
        <v>26360436.600000001</v>
      </c>
      <c r="C30" s="1">
        <v>26360436</v>
      </c>
      <c r="D30" s="1">
        <v>0.59999999997671694</v>
      </c>
      <c r="E30" s="28">
        <v>0.99999997723861667</v>
      </c>
      <c r="F30" s="13">
        <v>2</v>
      </c>
      <c r="G30"/>
    </row>
    <row r="31" spans="1:7" s="6" customFormat="1" x14ac:dyDescent="0.25">
      <c r="A31" s="12" t="s">
        <v>30</v>
      </c>
      <c r="B31" s="1">
        <v>26360436.600000001</v>
      </c>
      <c r="C31" s="1">
        <v>26360436</v>
      </c>
      <c r="D31" s="1">
        <v>0.59999999997671694</v>
      </c>
      <c r="E31" s="28">
        <v>0.99999997723861667</v>
      </c>
      <c r="F31" s="13">
        <v>2</v>
      </c>
      <c r="G31"/>
    </row>
    <row r="32" spans="1:7" s="6" customFormat="1" x14ac:dyDescent="0.25">
      <c r="A32" s="12" t="s">
        <v>51</v>
      </c>
      <c r="B32" s="1"/>
      <c r="C32" s="1"/>
      <c r="D32" s="1"/>
      <c r="E32" s="28"/>
      <c r="F32" s="13"/>
      <c r="G32"/>
    </row>
    <row r="33" spans="1:7" s="6" customFormat="1" x14ac:dyDescent="0.25">
      <c r="A33" s="14" t="s">
        <v>31</v>
      </c>
      <c r="B33" s="1">
        <v>8972572</v>
      </c>
      <c r="C33" s="1">
        <v>3591898</v>
      </c>
      <c r="D33" s="1">
        <v>5380674</v>
      </c>
      <c r="E33" s="28">
        <v>0.40031977453064738</v>
      </c>
      <c r="F33" s="13">
        <v>7</v>
      </c>
      <c r="G33"/>
    </row>
    <row r="34" spans="1:7" s="6" customFormat="1" x14ac:dyDescent="0.25">
      <c r="A34" s="14" t="s">
        <v>52</v>
      </c>
      <c r="B34" s="1">
        <v>8309691</v>
      </c>
      <c r="C34" s="1">
        <v>8309691</v>
      </c>
      <c r="D34" s="1">
        <v>0</v>
      </c>
      <c r="E34" s="28">
        <v>1</v>
      </c>
      <c r="F34" s="13">
        <v>5</v>
      </c>
      <c r="G34"/>
    </row>
    <row r="35" spans="1:7" s="6" customFormat="1" x14ac:dyDescent="0.25">
      <c r="A35" s="14" t="s">
        <v>53</v>
      </c>
      <c r="B35" s="1">
        <v>19204692</v>
      </c>
      <c r="C35" s="1">
        <v>18986692</v>
      </c>
      <c r="D35" s="1">
        <v>218000</v>
      </c>
      <c r="E35" s="28">
        <v>0.98864860732991711</v>
      </c>
      <c r="F35" s="13">
        <v>2</v>
      </c>
      <c r="G35"/>
    </row>
    <row r="36" spans="1:7" s="6" customFormat="1" x14ac:dyDescent="0.25">
      <c r="A36" s="14" t="s">
        <v>58</v>
      </c>
      <c r="B36" s="1">
        <v>12038100</v>
      </c>
      <c r="C36" s="1">
        <v>12038100</v>
      </c>
      <c r="D36" s="1">
        <v>0</v>
      </c>
      <c r="E36" s="28">
        <v>1</v>
      </c>
      <c r="F36" s="13">
        <v>5</v>
      </c>
      <c r="G36"/>
    </row>
    <row r="37" spans="1:7" s="6" customFormat="1" x14ac:dyDescent="0.25">
      <c r="A37" s="12" t="s">
        <v>30</v>
      </c>
      <c r="B37" s="1">
        <v>48525055</v>
      </c>
      <c r="C37" s="1">
        <v>42926381</v>
      </c>
      <c r="D37" s="1">
        <v>5598674</v>
      </c>
      <c r="E37" s="28">
        <v>0.88462302618719335</v>
      </c>
      <c r="F37" s="13">
        <v>19</v>
      </c>
      <c r="G37"/>
    </row>
    <row r="38" spans="1:7" s="6" customFormat="1" x14ac:dyDescent="0.25">
      <c r="A38" s="12" t="s">
        <v>54</v>
      </c>
      <c r="B38" s="1"/>
      <c r="C38" s="1"/>
      <c r="D38" s="1"/>
      <c r="E38" s="28"/>
      <c r="F38" s="13"/>
      <c r="G38"/>
    </row>
    <row r="39" spans="1:7" s="6" customFormat="1" x14ac:dyDescent="0.25">
      <c r="A39" s="14" t="s">
        <v>55</v>
      </c>
      <c r="B39" s="1">
        <v>17706</v>
      </c>
      <c r="C39" s="1"/>
      <c r="D39" s="1">
        <v>17706</v>
      </c>
      <c r="E39" s="28">
        <v>0</v>
      </c>
      <c r="F39" s="13">
        <v>1</v>
      </c>
      <c r="G39"/>
    </row>
    <row r="40" spans="1:7" s="6" customFormat="1" x14ac:dyDescent="0.25">
      <c r="A40" s="12" t="s">
        <v>30</v>
      </c>
      <c r="B40" s="1">
        <v>17706</v>
      </c>
      <c r="C40" s="1"/>
      <c r="D40" s="1">
        <v>17706</v>
      </c>
      <c r="E40" s="28">
        <v>0</v>
      </c>
      <c r="F40" s="13">
        <v>1</v>
      </c>
      <c r="G40"/>
    </row>
    <row r="41" spans="1:7" s="6" customFormat="1" x14ac:dyDescent="0.25">
      <c r="A41" s="12" t="s">
        <v>56</v>
      </c>
      <c r="B41" s="1"/>
      <c r="C41" s="1"/>
      <c r="D41" s="1"/>
      <c r="E41" s="28"/>
      <c r="F41" s="13"/>
      <c r="G41"/>
    </row>
    <row r="42" spans="1:7" s="6" customFormat="1" x14ac:dyDescent="0.25">
      <c r="A42" s="14" t="s">
        <v>57</v>
      </c>
      <c r="B42" s="1">
        <v>4701350</v>
      </c>
      <c r="C42" s="1">
        <v>3078750</v>
      </c>
      <c r="D42" s="1">
        <v>1622600</v>
      </c>
      <c r="E42" s="28">
        <v>0.6548650919416763</v>
      </c>
      <c r="F42" s="13">
        <v>3</v>
      </c>
      <c r="G42"/>
    </row>
    <row r="43" spans="1:7" s="6" customFormat="1" x14ac:dyDescent="0.25">
      <c r="A43" s="12" t="s">
        <v>30</v>
      </c>
      <c r="B43" s="1">
        <v>4701350</v>
      </c>
      <c r="C43" s="1">
        <v>3078750</v>
      </c>
      <c r="D43" s="1">
        <v>1622600</v>
      </c>
      <c r="E43" s="28">
        <v>0.6548650919416763</v>
      </c>
      <c r="F43" s="13">
        <v>3</v>
      </c>
      <c r="G43"/>
    </row>
    <row r="44" spans="1:7" s="6" customFormat="1" x14ac:dyDescent="0.25">
      <c r="A44" s="12" t="s">
        <v>64</v>
      </c>
      <c r="B44" s="1"/>
      <c r="C44" s="1"/>
      <c r="D44" s="1"/>
      <c r="E44" s="28"/>
      <c r="F44" s="13"/>
      <c r="G44"/>
    </row>
    <row r="45" spans="1:7" s="6" customFormat="1" x14ac:dyDescent="0.25">
      <c r="A45" s="14" t="s">
        <v>31</v>
      </c>
      <c r="B45" s="1">
        <v>3192442</v>
      </c>
      <c r="C45" s="1">
        <v>742442</v>
      </c>
      <c r="D45" s="1">
        <v>2450000</v>
      </c>
      <c r="E45" s="28">
        <v>0.23256240833819378</v>
      </c>
      <c r="F45" s="13">
        <v>2</v>
      </c>
    </row>
    <row r="46" spans="1:7" s="6" customFormat="1" x14ac:dyDescent="0.25">
      <c r="A46" s="12" t="s">
        <v>30</v>
      </c>
      <c r="B46" s="1">
        <v>3192442</v>
      </c>
      <c r="C46" s="1">
        <v>742442</v>
      </c>
      <c r="D46" s="1">
        <v>2450000</v>
      </c>
      <c r="E46" s="28">
        <v>0.23256240833819378</v>
      </c>
      <c r="F46" s="13">
        <v>2</v>
      </c>
    </row>
    <row r="47" spans="1:7" s="6" customFormat="1" x14ac:dyDescent="0.25">
      <c r="A47" s="15" t="s">
        <v>9</v>
      </c>
      <c r="B47" s="16">
        <v>222234186.37739998</v>
      </c>
      <c r="C47" s="16">
        <v>189928291</v>
      </c>
      <c r="D47" s="16">
        <v>32305895.377400003</v>
      </c>
      <c r="E47" s="30">
        <v>0.85463129726342901</v>
      </c>
      <c r="F47" s="17">
        <v>110</v>
      </c>
    </row>
    <row r="48" spans="1:7" s="6" customFormat="1" x14ac:dyDescent="0.25">
      <c r="A48"/>
      <c r="B48"/>
      <c r="C48"/>
      <c r="D48"/>
      <c r="E48"/>
      <c r="F48"/>
    </row>
    <row r="49" spans="1:6" s="6" customFormat="1" x14ac:dyDescent="0.25">
      <c r="A49"/>
      <c r="B49"/>
      <c r="C49"/>
      <c r="D49"/>
      <c r="E49"/>
      <c r="F49"/>
    </row>
    <row r="50" spans="1:6" s="6" customFormat="1" x14ac:dyDescent="0.25">
      <c r="A50"/>
      <c r="B50"/>
      <c r="C50"/>
      <c r="D50"/>
      <c r="E50"/>
      <c r="F50"/>
    </row>
    <row r="51" spans="1:6" s="6" customFormat="1" x14ac:dyDescent="0.25">
      <c r="A51"/>
      <c r="B51"/>
      <c r="C51"/>
      <c r="D51"/>
      <c r="E51"/>
      <c r="F51"/>
    </row>
    <row r="52" spans="1:6" s="6" customFormat="1" x14ac:dyDescent="0.25">
      <c r="A52"/>
      <c r="B52"/>
      <c r="C52"/>
      <c r="D52"/>
      <c r="E52"/>
      <c r="F52"/>
    </row>
    <row r="53" spans="1:6" s="6" customFormat="1" x14ac:dyDescent="0.25">
      <c r="A53"/>
      <c r="B53"/>
      <c r="C53"/>
      <c r="D53"/>
      <c r="E53"/>
      <c r="F53"/>
    </row>
    <row r="54" spans="1:6" s="6" customFormat="1" x14ac:dyDescent="0.25">
      <c r="A54"/>
      <c r="B54"/>
      <c r="C54"/>
      <c r="D54"/>
      <c r="E54"/>
      <c r="F54"/>
    </row>
    <row r="55" spans="1:6" s="6" customFormat="1" x14ac:dyDescent="0.25">
      <c r="A55"/>
      <c r="B55"/>
      <c r="C55"/>
      <c r="D55"/>
      <c r="E55"/>
      <c r="F55"/>
    </row>
    <row r="56" spans="1:6" s="6" customFormat="1" x14ac:dyDescent="0.25">
      <c r="A56"/>
      <c r="B56"/>
      <c r="C56"/>
      <c r="D56"/>
      <c r="E56"/>
      <c r="F56" s="9"/>
    </row>
    <row r="57" spans="1:6" s="6" customFormat="1" x14ac:dyDescent="0.25">
      <c r="A57"/>
      <c r="B57"/>
      <c r="C57"/>
      <c r="D57"/>
      <c r="E57"/>
      <c r="F57" s="9"/>
    </row>
    <row r="58" spans="1:6" s="6" customFormat="1" x14ac:dyDescent="0.25">
      <c r="A58"/>
      <c r="B58"/>
      <c r="C58"/>
      <c r="D58"/>
      <c r="E58"/>
      <c r="F58" s="9"/>
    </row>
    <row r="59" spans="1:6" s="6" customFormat="1" x14ac:dyDescent="0.25">
      <c r="A59"/>
      <c r="B59"/>
      <c r="C59"/>
      <c r="D59"/>
      <c r="E59"/>
      <c r="F59" s="9"/>
    </row>
    <row r="60" spans="1:6" s="6" customFormat="1" x14ac:dyDescent="0.25">
      <c r="A60"/>
      <c r="B60"/>
      <c r="C60"/>
      <c r="D60"/>
      <c r="E60"/>
      <c r="F60" s="9"/>
    </row>
    <row r="61" spans="1:6" s="6" customFormat="1" x14ac:dyDescent="0.25">
      <c r="A61"/>
      <c r="B61"/>
      <c r="C61"/>
      <c r="D61"/>
      <c r="E61"/>
      <c r="F61" s="9"/>
    </row>
    <row r="62" spans="1:6" s="6" customFormat="1" x14ac:dyDescent="0.25">
      <c r="A62"/>
      <c r="B62"/>
      <c r="C62"/>
      <c r="D62"/>
      <c r="E62"/>
      <c r="F62" s="9"/>
    </row>
    <row r="63" spans="1:6" s="6" customFormat="1" x14ac:dyDescent="0.25">
      <c r="A63"/>
      <c r="B63"/>
      <c r="C63"/>
      <c r="D63"/>
      <c r="E63"/>
      <c r="F63" s="7"/>
    </row>
    <row r="64" spans="1:6" s="6" customFormat="1" x14ac:dyDescent="0.25">
      <c r="A64"/>
      <c r="B64"/>
      <c r="C64"/>
      <c r="D64"/>
      <c r="E64"/>
      <c r="F64" s="7"/>
    </row>
    <row r="65" spans="1:7" s="6" customFormat="1" x14ac:dyDescent="0.25">
      <c r="A65"/>
      <c r="B65"/>
      <c r="C65"/>
      <c r="D65"/>
      <c r="E65"/>
      <c r="F65" s="7"/>
    </row>
    <row r="66" spans="1:7" s="8" customFormat="1" x14ac:dyDescent="0.25">
      <c r="A66"/>
      <c r="B66"/>
      <c r="C66"/>
      <c r="D66"/>
      <c r="E66"/>
      <c r="F66" s="7"/>
      <c r="G66" s="6"/>
    </row>
    <row r="67" spans="1:7" s="8" customFormat="1" x14ac:dyDescent="0.25">
      <c r="A67"/>
      <c r="B67"/>
      <c r="C67"/>
      <c r="D67"/>
      <c r="E67"/>
      <c r="F67" s="7"/>
      <c r="G67" s="6"/>
    </row>
    <row r="68" spans="1:7" s="8" customFormat="1" x14ac:dyDescent="0.25">
      <c r="A68"/>
      <c r="B68"/>
      <c r="C68"/>
      <c r="D68"/>
      <c r="E68"/>
      <c r="F68" s="7"/>
      <c r="G68" s="6"/>
    </row>
    <row r="69" spans="1:7" s="8" customFormat="1" x14ac:dyDescent="0.25">
      <c r="A69"/>
      <c r="B69"/>
      <c r="C69"/>
      <c r="D69"/>
      <c r="E69"/>
      <c r="F69" s="7"/>
      <c r="G69" s="6"/>
    </row>
    <row r="70" spans="1:7" s="8" customFormat="1" x14ac:dyDescent="0.25">
      <c r="A70"/>
      <c r="B70"/>
      <c r="C70"/>
      <c r="D70"/>
      <c r="E70"/>
      <c r="F70" s="7"/>
      <c r="G70" s="6"/>
    </row>
    <row r="71" spans="1:7" s="8" customFormat="1" x14ac:dyDescent="0.25">
      <c r="A71"/>
      <c r="B71"/>
      <c r="C71"/>
      <c r="D71"/>
      <c r="E71"/>
      <c r="F71" s="7"/>
      <c r="G71" s="6"/>
    </row>
    <row r="72" spans="1:7" s="8" customFormat="1" x14ac:dyDescent="0.25">
      <c r="A72"/>
      <c r="B72"/>
      <c r="C72"/>
      <c r="D72"/>
      <c r="E72"/>
      <c r="F72" s="7"/>
      <c r="G72" s="6"/>
    </row>
    <row r="73" spans="1:7" s="8" customFormat="1" x14ac:dyDescent="0.25">
      <c r="A73"/>
      <c r="B73"/>
      <c r="C73"/>
      <c r="D73"/>
      <c r="E73"/>
      <c r="F73" s="7"/>
      <c r="G73" s="6"/>
    </row>
    <row r="74" spans="1:7" s="8" customFormat="1" x14ac:dyDescent="0.25">
      <c r="A74"/>
      <c r="B74"/>
      <c r="C74"/>
      <c r="D74"/>
      <c r="E74"/>
      <c r="F74" s="7"/>
      <c r="G74" s="6"/>
    </row>
    <row r="75" spans="1:7" s="8" customFormat="1" x14ac:dyDescent="0.25">
      <c r="A75"/>
      <c r="B75"/>
      <c r="C75"/>
      <c r="D75"/>
      <c r="E75"/>
      <c r="F75" s="7"/>
      <c r="G75" s="6"/>
    </row>
    <row r="76" spans="1:7" s="8" customFormat="1" x14ac:dyDescent="0.25">
      <c r="A76"/>
      <c r="B76"/>
      <c r="C76"/>
      <c r="D76"/>
      <c r="E76"/>
      <c r="F76" s="7"/>
      <c r="G76" s="6"/>
    </row>
    <row r="77" spans="1:7" s="8" customFormat="1" x14ac:dyDescent="0.25">
      <c r="A77"/>
      <c r="B77"/>
      <c r="C77"/>
      <c r="D77"/>
      <c r="E77"/>
      <c r="F77" s="7"/>
      <c r="G77" s="6"/>
    </row>
    <row r="78" spans="1:7" s="8" customFormat="1" x14ac:dyDescent="0.25">
      <c r="A78"/>
      <c r="B78"/>
      <c r="C78"/>
      <c r="D78"/>
      <c r="E78"/>
      <c r="F78" s="7"/>
      <c r="G78" s="6"/>
    </row>
    <row r="79" spans="1:7" s="8" customFormat="1" x14ac:dyDescent="0.25">
      <c r="A79"/>
      <c r="B79"/>
      <c r="C79"/>
      <c r="D79"/>
      <c r="E79"/>
      <c r="F79" s="7"/>
      <c r="G79" s="6"/>
    </row>
    <row r="80" spans="1:7" s="8" customFormat="1" x14ac:dyDescent="0.25">
      <c r="A80"/>
      <c r="B80"/>
      <c r="C80"/>
      <c r="D80"/>
      <c r="E80"/>
      <c r="F80" s="7"/>
      <c r="G80" s="6"/>
    </row>
    <row r="81" spans="1:7" s="8" customFormat="1" x14ac:dyDescent="0.25">
      <c r="A81"/>
      <c r="B81"/>
      <c r="C81"/>
      <c r="D81"/>
      <c r="E81"/>
      <c r="F81" s="7"/>
      <c r="G81" s="6"/>
    </row>
    <row r="82" spans="1:7" s="8" customFormat="1" x14ac:dyDescent="0.25">
      <c r="A82"/>
      <c r="B82"/>
      <c r="C82"/>
      <c r="D82"/>
      <c r="E82"/>
      <c r="F82" s="7"/>
      <c r="G82" s="6"/>
    </row>
    <row r="83" spans="1:7" s="8" customFormat="1" x14ac:dyDescent="0.25">
      <c r="A83"/>
      <c r="B83"/>
      <c r="C83"/>
      <c r="D83"/>
      <c r="E83"/>
      <c r="F83" s="7"/>
      <c r="G83" s="6"/>
    </row>
    <row r="84" spans="1:7" s="8" customFormat="1" x14ac:dyDescent="0.25">
      <c r="A84"/>
      <c r="B84"/>
      <c r="C84"/>
      <c r="D84"/>
      <c r="E84"/>
      <c r="F84" s="7"/>
      <c r="G84" s="6"/>
    </row>
    <row r="85" spans="1:7" s="8" customFormat="1" x14ac:dyDescent="0.25">
      <c r="A85"/>
      <c r="B85"/>
      <c r="C85"/>
      <c r="D85"/>
      <c r="E85"/>
      <c r="F85" s="7"/>
      <c r="G85" s="6"/>
    </row>
    <row r="86" spans="1:7" s="8" customFormat="1" x14ac:dyDescent="0.25">
      <c r="A86"/>
      <c r="B86"/>
      <c r="C86"/>
      <c r="D86"/>
      <c r="E86"/>
      <c r="F86" s="7"/>
      <c r="G86" s="6"/>
    </row>
    <row r="87" spans="1:7" s="8" customFormat="1" x14ac:dyDescent="0.25">
      <c r="A87"/>
      <c r="B87"/>
      <c r="C87"/>
      <c r="D87"/>
      <c r="E87"/>
      <c r="F87" s="7"/>
      <c r="G87" s="6"/>
    </row>
    <row r="88" spans="1:7" s="8" customFormat="1" x14ac:dyDescent="0.25">
      <c r="A88"/>
      <c r="B88"/>
      <c r="C88"/>
      <c r="D88"/>
      <c r="E88"/>
      <c r="F88" s="7"/>
      <c r="G88" s="6"/>
    </row>
    <row r="89" spans="1:7" s="8" customFormat="1" x14ac:dyDescent="0.25">
      <c r="A89"/>
      <c r="B89"/>
      <c r="C89"/>
      <c r="D89"/>
      <c r="E89"/>
      <c r="F89" s="7"/>
      <c r="G89" s="6"/>
    </row>
    <row r="90" spans="1:7" s="8" customFormat="1" x14ac:dyDescent="0.25">
      <c r="A90"/>
      <c r="B90"/>
      <c r="C90"/>
      <c r="D90"/>
      <c r="E90"/>
      <c r="F90" s="7"/>
      <c r="G90" s="6"/>
    </row>
    <row r="91" spans="1:7" s="8" customFormat="1" x14ac:dyDescent="0.25">
      <c r="A91"/>
      <c r="B91"/>
      <c r="C91"/>
      <c r="D91"/>
      <c r="E91"/>
      <c r="F91" s="7"/>
      <c r="G91" s="6"/>
    </row>
    <row r="92" spans="1:7" s="8" customFormat="1" x14ac:dyDescent="0.25">
      <c r="A92"/>
      <c r="B92"/>
      <c r="C92"/>
      <c r="D92"/>
      <c r="E92"/>
      <c r="F92" s="7"/>
      <c r="G92" s="6"/>
    </row>
    <row r="93" spans="1:7" s="8" customFormat="1" x14ac:dyDescent="0.25">
      <c r="A93"/>
      <c r="B93"/>
      <c r="C93"/>
      <c r="D93"/>
      <c r="E93"/>
      <c r="F93" s="7"/>
      <c r="G93" s="6"/>
    </row>
    <row r="94" spans="1:7" s="8" customFormat="1" x14ac:dyDescent="0.25">
      <c r="A94"/>
      <c r="B94"/>
      <c r="C94"/>
      <c r="D94"/>
      <c r="E94"/>
      <c r="F94" s="7"/>
      <c r="G94" s="6"/>
    </row>
    <row r="95" spans="1:7" s="8" customFormat="1" x14ac:dyDescent="0.25">
      <c r="A95"/>
      <c r="B95"/>
      <c r="C95"/>
      <c r="D95"/>
      <c r="E95"/>
      <c r="F95" s="7"/>
      <c r="G95" s="6"/>
    </row>
    <row r="96" spans="1:7" s="8" customFormat="1" x14ac:dyDescent="0.25">
      <c r="A96"/>
      <c r="B96"/>
      <c r="C96"/>
      <c r="D96"/>
      <c r="E96"/>
      <c r="F96" s="7"/>
      <c r="G96" s="6"/>
    </row>
    <row r="97" spans="1:7" s="8" customFormat="1" x14ac:dyDescent="0.25">
      <c r="A97"/>
      <c r="B97"/>
      <c r="C97"/>
      <c r="D97"/>
      <c r="E97"/>
      <c r="F97" s="7"/>
      <c r="G97" s="6"/>
    </row>
    <row r="98" spans="1:7" s="8" customFormat="1" x14ac:dyDescent="0.25">
      <c r="A98"/>
      <c r="B98"/>
      <c r="C98"/>
      <c r="D98"/>
      <c r="E98"/>
      <c r="F98" s="7"/>
      <c r="G98" s="6"/>
    </row>
    <row r="99" spans="1:7" s="8" customFormat="1" x14ac:dyDescent="0.25">
      <c r="A99"/>
      <c r="B99"/>
      <c r="C99"/>
      <c r="D99"/>
      <c r="E99"/>
      <c r="F99" s="7"/>
      <c r="G99" s="6"/>
    </row>
    <row r="100" spans="1:7" s="8" customFormat="1" x14ac:dyDescent="0.25">
      <c r="A100"/>
      <c r="B100"/>
      <c r="C100"/>
      <c r="D100"/>
      <c r="E100"/>
      <c r="F100" s="7"/>
      <c r="G100" s="6"/>
    </row>
    <row r="101" spans="1:7" s="8" customFormat="1" x14ac:dyDescent="0.25">
      <c r="A101"/>
      <c r="B101"/>
      <c r="C101"/>
      <c r="D101"/>
      <c r="E101"/>
      <c r="F101" s="7"/>
      <c r="G101" s="6"/>
    </row>
    <row r="102" spans="1:7" s="8" customFormat="1" x14ac:dyDescent="0.25">
      <c r="A102"/>
      <c r="B102"/>
      <c r="C102"/>
      <c r="D102"/>
      <c r="E102"/>
      <c r="F102" s="7"/>
      <c r="G102" s="6"/>
    </row>
    <row r="103" spans="1:7" s="8" customFormat="1" x14ac:dyDescent="0.25">
      <c r="A103"/>
      <c r="B103"/>
      <c r="C103"/>
      <c r="D103"/>
      <c r="E103"/>
      <c r="F103" s="7"/>
      <c r="G103" s="6"/>
    </row>
    <row r="104" spans="1:7" s="8" customFormat="1" x14ac:dyDescent="0.25">
      <c r="A104"/>
      <c r="B104"/>
      <c r="C104"/>
      <c r="D104"/>
      <c r="E104"/>
      <c r="F104" s="7"/>
      <c r="G104" s="6"/>
    </row>
    <row r="105" spans="1:7" s="8" customFormat="1" x14ac:dyDescent="0.25">
      <c r="A105"/>
      <c r="B105"/>
      <c r="C105"/>
      <c r="D105"/>
      <c r="E105"/>
      <c r="F105" s="7"/>
      <c r="G105" s="6"/>
    </row>
    <row r="106" spans="1:7" s="8" customFormat="1" x14ac:dyDescent="0.25">
      <c r="A106"/>
      <c r="B106"/>
      <c r="C106"/>
      <c r="D106"/>
      <c r="E106"/>
      <c r="F106" s="7"/>
      <c r="G106" s="6"/>
    </row>
    <row r="107" spans="1:7" s="8" customFormat="1" x14ac:dyDescent="0.25">
      <c r="A107"/>
      <c r="B107"/>
      <c r="C107"/>
      <c r="D107"/>
      <c r="E107"/>
      <c r="F107" s="7"/>
      <c r="G107" s="6"/>
    </row>
    <row r="108" spans="1:7" s="8" customFormat="1" x14ac:dyDescent="0.25">
      <c r="A108"/>
      <c r="B108"/>
      <c r="C108"/>
      <c r="D108"/>
      <c r="E108"/>
      <c r="F108" s="7"/>
      <c r="G108" s="6"/>
    </row>
    <row r="109" spans="1:7" s="8" customFormat="1" x14ac:dyDescent="0.25">
      <c r="A109"/>
      <c r="B109"/>
      <c r="C109"/>
      <c r="D109"/>
      <c r="E109"/>
      <c r="F109" s="7"/>
      <c r="G109" s="6"/>
    </row>
    <row r="110" spans="1:7" s="8" customFormat="1" x14ac:dyDescent="0.25">
      <c r="A110"/>
      <c r="B110"/>
      <c r="C110"/>
      <c r="D110"/>
      <c r="E110"/>
      <c r="F110" s="7"/>
      <c r="G110" s="6"/>
    </row>
    <row r="111" spans="1:7" s="8" customFormat="1" x14ac:dyDescent="0.25">
      <c r="A111"/>
      <c r="B111"/>
      <c r="C111"/>
      <c r="D111"/>
      <c r="E111"/>
      <c r="F111" s="7"/>
      <c r="G111" s="6"/>
    </row>
    <row r="112" spans="1:7" s="8" customFormat="1" x14ac:dyDescent="0.25">
      <c r="A112"/>
      <c r="B112"/>
      <c r="C112"/>
      <c r="D112"/>
      <c r="E112"/>
      <c r="F112" s="7"/>
      <c r="G112" s="6"/>
    </row>
    <row r="113" spans="1:7" s="8" customFormat="1" x14ac:dyDescent="0.25">
      <c r="A113"/>
      <c r="B113"/>
      <c r="C113"/>
      <c r="D113"/>
      <c r="E113"/>
      <c r="F113" s="7"/>
      <c r="G113" s="6"/>
    </row>
    <row r="114" spans="1:7" s="8" customFormat="1" x14ac:dyDescent="0.25">
      <c r="A114"/>
      <c r="B114"/>
      <c r="C114"/>
      <c r="D114"/>
      <c r="E114"/>
      <c r="F114" s="7"/>
      <c r="G114" s="6"/>
    </row>
    <row r="115" spans="1:7" s="8" customFormat="1" x14ac:dyDescent="0.25">
      <c r="A115"/>
      <c r="B115"/>
      <c r="C115"/>
      <c r="D115"/>
      <c r="E115"/>
      <c r="F115" s="7"/>
      <c r="G115" s="6"/>
    </row>
    <row r="116" spans="1:7" s="8" customFormat="1" x14ac:dyDescent="0.25">
      <c r="A116"/>
      <c r="B116"/>
      <c r="C116"/>
      <c r="D116"/>
      <c r="E116"/>
      <c r="F116" s="7"/>
      <c r="G116" s="6"/>
    </row>
    <row r="117" spans="1:7" s="8" customFormat="1" x14ac:dyDescent="0.25">
      <c r="A117"/>
      <c r="B117"/>
      <c r="C117"/>
      <c r="D117"/>
      <c r="E117"/>
      <c r="F117" s="7"/>
      <c r="G117" s="6"/>
    </row>
    <row r="118" spans="1:7" s="8" customFormat="1" x14ac:dyDescent="0.25">
      <c r="A118"/>
      <c r="B118"/>
      <c r="C118"/>
      <c r="D118"/>
      <c r="E118"/>
      <c r="F118" s="7"/>
      <c r="G118" s="6"/>
    </row>
    <row r="119" spans="1:7" s="8" customFormat="1" x14ac:dyDescent="0.25">
      <c r="A119"/>
      <c r="B119"/>
      <c r="C119"/>
      <c r="D119"/>
      <c r="E119"/>
      <c r="F119" s="7"/>
      <c r="G119" s="6"/>
    </row>
    <row r="120" spans="1:7" s="8" customFormat="1" x14ac:dyDescent="0.25">
      <c r="A120"/>
      <c r="B120"/>
      <c r="C120"/>
      <c r="D120"/>
      <c r="E120"/>
      <c r="F120" s="7"/>
      <c r="G120" s="6"/>
    </row>
    <row r="121" spans="1:7" s="8" customFormat="1" x14ac:dyDescent="0.25">
      <c r="A121"/>
      <c r="B121"/>
      <c r="C121"/>
      <c r="D121"/>
      <c r="E121"/>
      <c r="F121" s="7"/>
      <c r="G121" s="6"/>
    </row>
    <row r="122" spans="1:7" s="8" customFormat="1" x14ac:dyDescent="0.25">
      <c r="A122"/>
      <c r="B122"/>
      <c r="C122"/>
      <c r="D122"/>
      <c r="E122"/>
      <c r="F122" s="7"/>
      <c r="G122" s="6"/>
    </row>
    <row r="123" spans="1:7" s="8" customFormat="1" x14ac:dyDescent="0.25">
      <c r="A123"/>
      <c r="B123"/>
      <c r="C123"/>
      <c r="D123"/>
      <c r="E123"/>
      <c r="F123" s="7"/>
      <c r="G123" s="6"/>
    </row>
    <row r="124" spans="1:7" x14ac:dyDescent="0.25">
      <c r="A124"/>
      <c r="B124"/>
      <c r="C124"/>
      <c r="D124"/>
      <c r="E124"/>
    </row>
    <row r="125" spans="1:7" x14ac:dyDescent="0.25">
      <c r="A125"/>
      <c r="B125"/>
      <c r="C125"/>
      <c r="D125"/>
      <c r="E125"/>
    </row>
    <row r="126" spans="1:7" x14ac:dyDescent="0.25">
      <c r="A126"/>
      <c r="B126"/>
      <c r="C126"/>
      <c r="D126"/>
      <c r="E126"/>
    </row>
    <row r="127" spans="1:7" x14ac:dyDescent="0.25">
      <c r="A127"/>
      <c r="B127"/>
      <c r="C127"/>
      <c r="D127"/>
      <c r="E127"/>
    </row>
    <row r="128" spans="1:7" x14ac:dyDescent="0.25">
      <c r="A128"/>
      <c r="B128"/>
      <c r="C128"/>
      <c r="D128"/>
      <c r="E128"/>
    </row>
    <row r="129" spans="1:5" x14ac:dyDescent="0.25">
      <c r="A129"/>
      <c r="B129"/>
      <c r="C129"/>
      <c r="D129"/>
      <c r="E129"/>
    </row>
    <row r="130" spans="1:5" x14ac:dyDescent="0.25">
      <c r="A130"/>
      <c r="B130"/>
      <c r="C130"/>
      <c r="D130"/>
      <c r="E130"/>
    </row>
    <row r="131" spans="1:5" x14ac:dyDescent="0.25">
      <c r="A131"/>
      <c r="B131"/>
      <c r="C131"/>
      <c r="D131"/>
      <c r="E131"/>
    </row>
    <row r="132" spans="1:5" x14ac:dyDescent="0.25">
      <c r="A132"/>
      <c r="B132"/>
      <c r="C132"/>
      <c r="D132"/>
      <c r="E132"/>
    </row>
    <row r="133" spans="1:5" x14ac:dyDescent="0.25">
      <c r="A133"/>
      <c r="B133"/>
      <c r="C133"/>
      <c r="D133"/>
      <c r="E133"/>
    </row>
    <row r="134" spans="1:5" x14ac:dyDescent="0.25">
      <c r="A134"/>
      <c r="B134"/>
      <c r="C134"/>
      <c r="D134"/>
      <c r="E134"/>
    </row>
    <row r="135" spans="1:5" x14ac:dyDescent="0.25">
      <c r="A135"/>
      <c r="B135"/>
      <c r="C135"/>
      <c r="D135"/>
      <c r="E135"/>
    </row>
    <row r="136" spans="1:5" x14ac:dyDescent="0.25">
      <c r="A136"/>
      <c r="B136"/>
      <c r="C136"/>
      <c r="D136"/>
      <c r="E136"/>
    </row>
    <row r="137" spans="1:5" x14ac:dyDescent="0.25">
      <c r="A137"/>
      <c r="B137"/>
      <c r="C137"/>
      <c r="D137"/>
      <c r="E137"/>
    </row>
    <row r="138" spans="1:5" x14ac:dyDescent="0.25">
      <c r="A138"/>
      <c r="B138"/>
      <c r="C138"/>
      <c r="D138"/>
      <c r="E138"/>
    </row>
    <row r="139" spans="1:5" x14ac:dyDescent="0.25">
      <c r="A139"/>
      <c r="B139"/>
      <c r="C139"/>
      <c r="D139"/>
      <c r="E139"/>
    </row>
    <row r="140" spans="1:5" x14ac:dyDescent="0.25">
      <c r="A140"/>
      <c r="B140"/>
      <c r="C140"/>
      <c r="D140"/>
      <c r="E140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24/25 Programmed 
OFF Federal Aid Highway Projects</oddHeader>
    <oddFooter>&amp;Lhttps://dot.ca.gov/programs/local-assistance/fed-and-state-programs/highway-bridge-program&amp;RLast Updated 09/03/2025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topLeftCell="A21" zoomScaleNormal="100" workbookViewId="0">
      <selection activeCell="A63" sqref="A63"/>
    </sheetView>
  </sheetViews>
  <sheetFormatPr defaultColWidth="9.33203125" defaultRowHeight="13.2" x14ac:dyDescent="0.25"/>
  <cols>
    <col min="1" max="1" width="49.109375" style="3" bestFit="1" customWidth="1"/>
    <col min="2" max="2" width="16.44140625" style="38" customWidth="1"/>
    <col min="3" max="3" width="15.44140625" style="4" customWidth="1"/>
    <col min="4" max="4" width="27.44140625" style="8" bestFit="1" customWidth="1"/>
    <col min="5" max="5" width="10.77734375" style="33" customWidth="1"/>
    <col min="6" max="6" width="9.44140625" style="7" customWidth="1"/>
    <col min="7" max="7" width="9.33203125" style="6"/>
    <col min="8" max="16384" width="9.33203125" style="2"/>
  </cols>
  <sheetData>
    <row r="1" spans="1:7" s="21" customFormat="1" ht="26.4" x14ac:dyDescent="0.25">
      <c r="A1" s="27" t="s">
        <v>28</v>
      </c>
      <c r="B1" s="42" t="s">
        <v>21</v>
      </c>
      <c r="C1" s="22" t="s">
        <v>26</v>
      </c>
      <c r="D1" s="23" t="s">
        <v>11</v>
      </c>
      <c r="E1" s="31" t="s">
        <v>22</v>
      </c>
      <c r="F1" s="24" t="s">
        <v>18</v>
      </c>
      <c r="G1" s="20"/>
    </row>
    <row r="2" spans="1:7" s="21" customFormat="1" ht="1.5" customHeight="1" x14ac:dyDescent="0.25">
      <c r="A2" s="19"/>
      <c r="B2" s="37"/>
      <c r="C2" s="22"/>
      <c r="D2" s="23"/>
      <c r="E2" s="31"/>
      <c r="F2" s="24"/>
      <c r="G2" s="20"/>
    </row>
    <row r="3" spans="1:7" s="11" customFormat="1" ht="0.75" hidden="1" customHeight="1" x14ac:dyDescent="0.25">
      <c r="A3" s="18"/>
      <c r="B3" s="43" t="s">
        <v>68</v>
      </c>
      <c r="C3" s="36" t="s">
        <v>26</v>
      </c>
      <c r="D3" s="36" t="s">
        <v>11</v>
      </c>
      <c r="E3" s="36" t="s">
        <v>27</v>
      </c>
      <c r="F3" s="41" t="s">
        <v>29</v>
      </c>
      <c r="G3" s="10"/>
    </row>
    <row r="4" spans="1:7" x14ac:dyDescent="0.25">
      <c r="A4" s="12" t="s">
        <v>19</v>
      </c>
      <c r="B4" s="59"/>
      <c r="C4" s="1"/>
      <c r="D4" s="1"/>
      <c r="E4" s="28"/>
      <c r="F4" s="13"/>
    </row>
    <row r="5" spans="1:7" x14ac:dyDescent="0.25">
      <c r="A5" s="14" t="s">
        <v>31</v>
      </c>
      <c r="B5" s="1">
        <v>1439855.8</v>
      </c>
      <c r="C5" s="1">
        <v>1439855</v>
      </c>
      <c r="D5" s="1">
        <v>0.80000000004656613</v>
      </c>
      <c r="E5" s="28">
        <v>0.99999944438880617</v>
      </c>
      <c r="F5" s="13">
        <v>3</v>
      </c>
    </row>
    <row r="6" spans="1:7" x14ac:dyDescent="0.25">
      <c r="A6" s="12" t="s">
        <v>30</v>
      </c>
      <c r="B6" s="1">
        <v>1439855.8</v>
      </c>
      <c r="C6" s="1">
        <v>1439855</v>
      </c>
      <c r="D6" s="1">
        <v>0.80000000004656613</v>
      </c>
      <c r="E6" s="28">
        <v>0.99999944438880617</v>
      </c>
      <c r="F6" s="13">
        <v>3</v>
      </c>
    </row>
    <row r="7" spans="1:7" x14ac:dyDescent="0.25">
      <c r="A7" s="12" t="s">
        <v>32</v>
      </c>
      <c r="B7" s="59"/>
      <c r="C7" s="1"/>
      <c r="D7" s="1"/>
      <c r="E7" s="28"/>
      <c r="F7" s="13"/>
    </row>
    <row r="8" spans="1:7" x14ac:dyDescent="0.25">
      <c r="A8" s="14" t="s">
        <v>33</v>
      </c>
      <c r="B8" s="1">
        <v>938716.60330000008</v>
      </c>
      <c r="C8" s="1">
        <v>938715</v>
      </c>
      <c r="D8" s="1">
        <v>1.6032999999733875</v>
      </c>
      <c r="E8" s="28">
        <v>0.99999829202978363</v>
      </c>
      <c r="F8" s="13">
        <v>6</v>
      </c>
    </row>
    <row r="9" spans="1:7" x14ac:dyDescent="0.25">
      <c r="A9" s="14" t="s">
        <v>31</v>
      </c>
      <c r="B9" s="1">
        <v>809271.64409999992</v>
      </c>
      <c r="C9" s="1">
        <v>809272</v>
      </c>
      <c r="D9" s="1">
        <v>-0.35589999999501742</v>
      </c>
      <c r="E9" s="28">
        <v>1.0000004397781668</v>
      </c>
      <c r="F9" s="13">
        <v>3</v>
      </c>
    </row>
    <row r="10" spans="1:7" x14ac:dyDescent="0.25">
      <c r="A10" s="12" t="s">
        <v>30</v>
      </c>
      <c r="B10" s="1">
        <v>1747988.2474</v>
      </c>
      <c r="C10" s="1">
        <v>1747987</v>
      </c>
      <c r="D10" s="1">
        <v>1.24739999997837</v>
      </c>
      <c r="E10" s="28">
        <v>0.99999928637964142</v>
      </c>
      <c r="F10" s="13">
        <v>9</v>
      </c>
    </row>
    <row r="11" spans="1:7" x14ac:dyDescent="0.25">
      <c r="A11" s="12" t="s">
        <v>34</v>
      </c>
      <c r="B11" s="59"/>
      <c r="C11" s="1"/>
      <c r="D11" s="1"/>
      <c r="E11" s="28"/>
      <c r="F11" s="13"/>
    </row>
    <row r="12" spans="1:7" x14ac:dyDescent="0.25">
      <c r="A12" s="14" t="s">
        <v>35</v>
      </c>
      <c r="B12" s="1">
        <v>21443150.653100003</v>
      </c>
      <c r="C12" s="1">
        <v>13553777</v>
      </c>
      <c r="D12" s="1">
        <v>7889373.6530999998</v>
      </c>
      <c r="E12" s="28">
        <v>0.63207954928211785</v>
      </c>
      <c r="F12" s="13">
        <v>12</v>
      </c>
    </row>
    <row r="13" spans="1:7" x14ac:dyDescent="0.25">
      <c r="A13" s="14" t="s">
        <v>61</v>
      </c>
      <c r="B13" s="1">
        <v>7869120.2249999996</v>
      </c>
      <c r="C13" s="1">
        <v>7869118</v>
      </c>
      <c r="D13" s="1">
        <v>2.224999999627471</v>
      </c>
      <c r="E13" s="28">
        <v>0.999999717249205</v>
      </c>
      <c r="F13" s="13">
        <v>3</v>
      </c>
    </row>
    <row r="14" spans="1:7" x14ac:dyDescent="0.25">
      <c r="A14" s="12" t="s">
        <v>30</v>
      </c>
      <c r="B14" s="1">
        <v>29312270.8781</v>
      </c>
      <c r="C14" s="1">
        <v>21422895</v>
      </c>
      <c r="D14" s="1">
        <v>7889375.8780999994</v>
      </c>
      <c r="E14" s="28">
        <v>0.73085074469633227</v>
      </c>
      <c r="F14" s="13">
        <v>15</v>
      </c>
    </row>
    <row r="15" spans="1:7" x14ac:dyDescent="0.25">
      <c r="A15" s="12" t="s">
        <v>36</v>
      </c>
      <c r="B15" s="59"/>
      <c r="C15" s="1"/>
      <c r="D15" s="1"/>
      <c r="E15" s="28"/>
      <c r="F15" s="13"/>
    </row>
    <row r="16" spans="1:7" x14ac:dyDescent="0.25">
      <c r="A16" s="14" t="s">
        <v>37</v>
      </c>
      <c r="B16" s="1">
        <v>37573844.753929995</v>
      </c>
      <c r="C16" s="1">
        <v>17990008</v>
      </c>
      <c r="D16" s="1">
        <v>19583836.753930002</v>
      </c>
      <c r="E16" s="28">
        <v>0.47879071513218924</v>
      </c>
      <c r="F16" s="13">
        <v>17</v>
      </c>
    </row>
    <row r="17" spans="1:6" x14ac:dyDescent="0.25">
      <c r="A17" s="12" t="s">
        <v>30</v>
      </c>
      <c r="B17" s="1">
        <v>37573844.753929995</v>
      </c>
      <c r="C17" s="1">
        <v>17990008</v>
      </c>
      <c r="D17" s="1">
        <v>19583836.753930002</v>
      </c>
      <c r="E17" s="28">
        <v>0.47879071513218924</v>
      </c>
      <c r="F17" s="13">
        <v>17</v>
      </c>
    </row>
    <row r="18" spans="1:6" s="6" customFormat="1" x14ac:dyDescent="0.25">
      <c r="A18" s="12" t="s">
        <v>38</v>
      </c>
      <c r="B18" s="59"/>
      <c r="C18" s="1"/>
      <c r="D18" s="1"/>
      <c r="E18" s="28"/>
      <c r="F18" s="13"/>
    </row>
    <row r="19" spans="1:6" s="6" customFormat="1" x14ac:dyDescent="0.25">
      <c r="A19" s="14" t="s">
        <v>39</v>
      </c>
      <c r="B19" s="1">
        <v>26870454.737100001</v>
      </c>
      <c r="C19" s="1">
        <v>26870455</v>
      </c>
      <c r="D19" s="1">
        <v>-0.26290000008884817</v>
      </c>
      <c r="E19" s="28">
        <v>1.0000000097839803</v>
      </c>
      <c r="F19" s="13">
        <v>2</v>
      </c>
    </row>
    <row r="20" spans="1:6" s="6" customFormat="1" x14ac:dyDescent="0.25">
      <c r="A20" s="14" t="s">
        <v>40</v>
      </c>
      <c r="B20" s="1">
        <v>31144645.82</v>
      </c>
      <c r="C20" s="1">
        <v>31135792</v>
      </c>
      <c r="D20" s="1">
        <v>8853.8200000007637</v>
      </c>
      <c r="E20" s="28">
        <v>0.99971571935506442</v>
      </c>
      <c r="F20" s="13">
        <v>4</v>
      </c>
    </row>
    <row r="21" spans="1:6" s="6" customFormat="1" x14ac:dyDescent="0.25">
      <c r="A21" s="14" t="s">
        <v>41</v>
      </c>
      <c r="B21" s="1">
        <v>110589.9054</v>
      </c>
      <c r="C21" s="1">
        <v>110588</v>
      </c>
      <c r="D21" s="1">
        <v>1.9054000000032829</v>
      </c>
      <c r="E21" s="28">
        <v>0.99998277057934803</v>
      </c>
      <c r="F21" s="13">
        <v>1</v>
      </c>
    </row>
    <row r="22" spans="1:6" s="6" customFormat="1" x14ac:dyDescent="0.25">
      <c r="A22" s="12" t="s">
        <v>30</v>
      </c>
      <c r="B22" s="1">
        <v>58125690.462500006</v>
      </c>
      <c r="C22" s="1">
        <v>58116835</v>
      </c>
      <c r="D22" s="1">
        <v>8855.4625000006781</v>
      </c>
      <c r="E22" s="28">
        <v>0.99984764976674612</v>
      </c>
      <c r="F22" s="13">
        <v>7</v>
      </c>
    </row>
    <row r="23" spans="1:6" s="6" customFormat="1" x14ac:dyDescent="0.25">
      <c r="A23" s="12" t="s">
        <v>42</v>
      </c>
      <c r="B23" s="59"/>
      <c r="C23" s="1"/>
      <c r="D23" s="1"/>
      <c r="E23" s="28"/>
      <c r="F23" s="13"/>
    </row>
    <row r="24" spans="1:6" s="6" customFormat="1" x14ac:dyDescent="0.25">
      <c r="A24" s="14" t="s">
        <v>43</v>
      </c>
      <c r="B24" s="1">
        <v>873271.42889999994</v>
      </c>
      <c r="C24" s="1">
        <v>764545</v>
      </c>
      <c r="D24" s="1">
        <v>108726.42890000001</v>
      </c>
      <c r="E24" s="28">
        <v>0.87549526378418774</v>
      </c>
      <c r="F24" s="13">
        <v>3</v>
      </c>
    </row>
    <row r="25" spans="1:6" s="6" customFormat="1" x14ac:dyDescent="0.25">
      <c r="A25" s="14" t="s">
        <v>45</v>
      </c>
      <c r="B25" s="1">
        <v>342439.6777</v>
      </c>
      <c r="C25" s="1">
        <v>306400</v>
      </c>
      <c r="D25" s="1">
        <v>36039.6777</v>
      </c>
      <c r="E25" s="28">
        <v>0.89475612773011326</v>
      </c>
      <c r="F25" s="13">
        <v>2</v>
      </c>
    </row>
    <row r="26" spans="1:6" s="6" customFormat="1" x14ac:dyDescent="0.25">
      <c r="A26" s="12" t="s">
        <v>30</v>
      </c>
      <c r="B26" s="1">
        <v>1215711.1066000001</v>
      </c>
      <c r="C26" s="1">
        <v>1070945</v>
      </c>
      <c r="D26" s="1">
        <v>144766.1066</v>
      </c>
      <c r="E26" s="28">
        <v>0.88092063499784101</v>
      </c>
      <c r="F26" s="13">
        <v>5</v>
      </c>
    </row>
    <row r="27" spans="1:6" s="6" customFormat="1" x14ac:dyDescent="0.25">
      <c r="A27" s="12" t="s">
        <v>46</v>
      </c>
      <c r="B27" s="59"/>
      <c r="C27" s="1"/>
      <c r="D27" s="1"/>
      <c r="E27" s="28"/>
      <c r="F27" s="13"/>
    </row>
    <row r="28" spans="1:6" s="6" customFormat="1" x14ac:dyDescent="0.25">
      <c r="A28" s="14" t="s">
        <v>47</v>
      </c>
      <c r="B28" s="1">
        <v>3913396.9407000002</v>
      </c>
      <c r="C28" s="1">
        <v>3913396</v>
      </c>
      <c r="D28" s="1">
        <v>0.94070000003557652</v>
      </c>
      <c r="E28" s="28">
        <v>0.99999975962060217</v>
      </c>
      <c r="F28" s="13">
        <v>2</v>
      </c>
    </row>
    <row r="29" spans="1:6" s="6" customFormat="1" x14ac:dyDescent="0.25">
      <c r="A29" s="14" t="s">
        <v>63</v>
      </c>
      <c r="B29" s="1">
        <v>473414.17499999999</v>
      </c>
      <c r="C29" s="1">
        <v>473414</v>
      </c>
      <c r="D29" s="1">
        <v>0.17499999998835847</v>
      </c>
      <c r="E29" s="28">
        <v>0.99999963034482442</v>
      </c>
      <c r="F29" s="13">
        <v>1</v>
      </c>
    </row>
    <row r="30" spans="1:6" s="6" customFormat="1" x14ac:dyDescent="0.25">
      <c r="A30" s="12" t="s">
        <v>30</v>
      </c>
      <c r="B30" s="1">
        <v>4386811.1157</v>
      </c>
      <c r="C30" s="1">
        <v>4386810</v>
      </c>
      <c r="D30" s="1">
        <v>1.115700000023935</v>
      </c>
      <c r="E30" s="28">
        <v>0.99999974566946914</v>
      </c>
      <c r="F30" s="13">
        <v>3</v>
      </c>
    </row>
    <row r="31" spans="1:6" s="6" customFormat="1" x14ac:dyDescent="0.25">
      <c r="A31" s="12" t="s">
        <v>48</v>
      </c>
      <c r="B31" s="59"/>
      <c r="C31" s="1"/>
      <c r="D31" s="1"/>
      <c r="E31" s="28"/>
      <c r="F31" s="13"/>
    </row>
    <row r="32" spans="1:6" s="6" customFormat="1" x14ac:dyDescent="0.25">
      <c r="A32" s="14" t="s">
        <v>49</v>
      </c>
      <c r="B32" s="1">
        <v>71110951.036300004</v>
      </c>
      <c r="C32" s="1">
        <v>58365287</v>
      </c>
      <c r="D32" s="1">
        <v>12745664.036300002</v>
      </c>
      <c r="E32" s="28">
        <v>0.82076369601928501</v>
      </c>
      <c r="F32" s="13">
        <v>6</v>
      </c>
    </row>
    <row r="33" spans="1:6" s="6" customFormat="1" x14ac:dyDescent="0.25">
      <c r="A33" s="14" t="s">
        <v>50</v>
      </c>
      <c r="B33" s="1">
        <v>66833812.137300014</v>
      </c>
      <c r="C33" s="1">
        <v>54104151</v>
      </c>
      <c r="D33" s="1">
        <v>12729661.137300003</v>
      </c>
      <c r="E33" s="28">
        <v>0.80953261934021004</v>
      </c>
      <c r="F33" s="13">
        <v>14</v>
      </c>
    </row>
    <row r="34" spans="1:6" s="6" customFormat="1" x14ac:dyDescent="0.25">
      <c r="A34" s="12" t="s">
        <v>30</v>
      </c>
      <c r="B34" s="1">
        <v>137944763.17359999</v>
      </c>
      <c r="C34" s="1">
        <v>112469438</v>
      </c>
      <c r="D34" s="1">
        <v>25475325.173600003</v>
      </c>
      <c r="E34" s="28">
        <v>0.81532227402108814</v>
      </c>
      <c r="F34" s="13">
        <v>20</v>
      </c>
    </row>
    <row r="35" spans="1:6" s="6" customFormat="1" x14ac:dyDescent="0.25">
      <c r="A35" s="12" t="s">
        <v>51</v>
      </c>
      <c r="B35" s="59"/>
      <c r="C35" s="1"/>
      <c r="D35" s="1"/>
      <c r="E35" s="28"/>
      <c r="F35" s="13"/>
    </row>
    <row r="36" spans="1:6" s="6" customFormat="1" x14ac:dyDescent="0.25">
      <c r="A36" s="14" t="s">
        <v>52</v>
      </c>
      <c r="B36" s="1">
        <v>8780173.0883999988</v>
      </c>
      <c r="C36" s="1">
        <v>8739506</v>
      </c>
      <c r="D36" s="1">
        <v>40667.088400000008</v>
      </c>
      <c r="E36" s="28">
        <v>0.99536830447525837</v>
      </c>
      <c r="F36" s="13">
        <v>5</v>
      </c>
    </row>
    <row r="37" spans="1:6" s="6" customFormat="1" x14ac:dyDescent="0.25">
      <c r="A37" s="14" t="s">
        <v>53</v>
      </c>
      <c r="B37" s="1">
        <v>6674055.3107000003</v>
      </c>
      <c r="C37" s="1">
        <v>6674055</v>
      </c>
      <c r="D37" s="1">
        <v>0.3106999997398816</v>
      </c>
      <c r="E37" s="28">
        <v>0.99999995344659498</v>
      </c>
      <c r="F37" s="13">
        <v>5</v>
      </c>
    </row>
    <row r="38" spans="1:6" s="6" customFormat="1" x14ac:dyDescent="0.25">
      <c r="A38" s="12" t="s">
        <v>30</v>
      </c>
      <c r="B38" s="1">
        <v>15454228.399099998</v>
      </c>
      <c r="C38" s="1">
        <v>15413561</v>
      </c>
      <c r="D38" s="1">
        <v>40667.399099999748</v>
      </c>
      <c r="E38" s="28">
        <v>0.99736852607262061</v>
      </c>
      <c r="F38" s="13">
        <v>10</v>
      </c>
    </row>
    <row r="39" spans="1:6" s="6" customFormat="1" x14ac:dyDescent="0.25">
      <c r="A39" s="12" t="s">
        <v>54</v>
      </c>
      <c r="B39" s="59"/>
      <c r="C39" s="1"/>
      <c r="D39" s="1"/>
      <c r="E39" s="28"/>
      <c r="F39" s="13"/>
    </row>
    <row r="40" spans="1:6" s="6" customFormat="1" x14ac:dyDescent="0.25">
      <c r="A40" s="14" t="s">
        <v>55</v>
      </c>
      <c r="B40" s="1">
        <v>24725789.744800001</v>
      </c>
      <c r="C40" s="1">
        <v>22068238</v>
      </c>
      <c r="D40" s="1">
        <v>2657551.7448000005</v>
      </c>
      <c r="E40" s="28">
        <v>0.89251903489315632</v>
      </c>
      <c r="F40" s="13">
        <v>4</v>
      </c>
    </row>
    <row r="41" spans="1:6" s="6" customFormat="1" x14ac:dyDescent="0.25">
      <c r="A41" s="12" t="s">
        <v>30</v>
      </c>
      <c r="B41" s="1">
        <v>24725789.744800001</v>
      </c>
      <c r="C41" s="1">
        <v>22068238</v>
      </c>
      <c r="D41" s="1">
        <v>2657551.7448000005</v>
      </c>
      <c r="E41" s="28">
        <v>0.89251903489315632</v>
      </c>
      <c r="F41" s="13">
        <v>4</v>
      </c>
    </row>
    <row r="42" spans="1:6" s="6" customFormat="1" x14ac:dyDescent="0.25">
      <c r="A42" s="12" t="s">
        <v>56</v>
      </c>
      <c r="B42" s="59"/>
      <c r="C42" s="1"/>
      <c r="D42" s="1"/>
      <c r="E42" s="28"/>
      <c r="F42" s="13"/>
    </row>
    <row r="43" spans="1:6" s="6" customFormat="1" x14ac:dyDescent="0.25">
      <c r="A43" s="14" t="s">
        <v>57</v>
      </c>
      <c r="B43" s="1">
        <v>3907272.5093</v>
      </c>
      <c r="C43" s="1">
        <v>3907272</v>
      </c>
      <c r="D43" s="1">
        <v>0.50930000003427267</v>
      </c>
      <c r="E43" s="28">
        <v>0.99999986965331988</v>
      </c>
      <c r="F43" s="13">
        <v>3</v>
      </c>
    </row>
    <row r="44" spans="1:6" s="6" customFormat="1" x14ac:dyDescent="0.25">
      <c r="A44" s="12" t="s">
        <v>30</v>
      </c>
      <c r="B44" s="1">
        <v>3907272.5093</v>
      </c>
      <c r="C44" s="1">
        <v>3907272</v>
      </c>
      <c r="D44" s="1">
        <v>0.50930000003427267</v>
      </c>
      <c r="E44" s="28">
        <v>0.99999986965331988</v>
      </c>
      <c r="F44" s="13">
        <v>3</v>
      </c>
    </row>
    <row r="45" spans="1:6" s="6" customFormat="1" x14ac:dyDescent="0.25">
      <c r="A45" s="15" t="s">
        <v>9</v>
      </c>
      <c r="B45" s="16">
        <v>315834226.19102991</v>
      </c>
      <c r="C45" s="16">
        <v>260033844</v>
      </c>
      <c r="D45" s="16">
        <v>55800382.191030018</v>
      </c>
      <c r="E45" s="30">
        <v>0.82332382761683509</v>
      </c>
      <c r="F45" s="17">
        <v>96</v>
      </c>
    </row>
    <row r="46" spans="1:6" s="6" customFormat="1" x14ac:dyDescent="0.25">
      <c r="A46"/>
      <c r="B46"/>
      <c r="C46"/>
      <c r="D46"/>
      <c r="E46"/>
      <c r="F46"/>
    </row>
    <row r="47" spans="1:6" s="6" customFormat="1" x14ac:dyDescent="0.25">
      <c r="A47"/>
      <c r="B47"/>
      <c r="C47"/>
      <c r="D47"/>
      <c r="E47"/>
      <c r="F47"/>
    </row>
    <row r="48" spans="1:6" s="6" customFormat="1" x14ac:dyDescent="0.25">
      <c r="A48"/>
      <c r="B48"/>
      <c r="C48"/>
      <c r="D48"/>
      <c r="E48"/>
      <c r="F48"/>
    </row>
    <row r="49" spans="1:6" s="6" customFormat="1" x14ac:dyDescent="0.25">
      <c r="A49"/>
      <c r="B49"/>
      <c r="C49"/>
      <c r="D49"/>
      <c r="E49"/>
      <c r="F49"/>
    </row>
    <row r="50" spans="1:6" s="6" customFormat="1" x14ac:dyDescent="0.25">
      <c r="A50"/>
      <c r="B50"/>
      <c r="C50"/>
      <c r="D50"/>
      <c r="E50"/>
      <c r="F50"/>
    </row>
    <row r="51" spans="1:6" s="6" customFormat="1" x14ac:dyDescent="0.25">
      <c r="A51"/>
      <c r="B51"/>
      <c r="C51"/>
      <c r="D51"/>
      <c r="E51"/>
      <c r="F51"/>
    </row>
    <row r="52" spans="1:6" s="6" customFormat="1" x14ac:dyDescent="0.25">
      <c r="A52"/>
      <c r="B52"/>
      <c r="C52"/>
      <c r="D52"/>
      <c r="E52"/>
      <c r="F52"/>
    </row>
    <row r="53" spans="1:6" s="6" customFormat="1" x14ac:dyDescent="0.25">
      <c r="A53"/>
      <c r="B53"/>
      <c r="C53"/>
      <c r="D53"/>
      <c r="E53"/>
      <c r="F53"/>
    </row>
    <row r="54" spans="1:6" s="6" customFormat="1" x14ac:dyDescent="0.25">
      <c r="A54"/>
      <c r="B54"/>
      <c r="C54"/>
      <c r="D54"/>
      <c r="E54"/>
      <c r="F54" s="9"/>
    </row>
    <row r="55" spans="1:6" s="6" customFormat="1" x14ac:dyDescent="0.25">
      <c r="A55"/>
      <c r="B55"/>
      <c r="C55"/>
      <c r="D55"/>
      <c r="E55"/>
      <c r="F55" s="9"/>
    </row>
    <row r="56" spans="1:6" s="6" customFormat="1" x14ac:dyDescent="0.25">
      <c r="A56"/>
      <c r="B56"/>
      <c r="C56"/>
      <c r="D56"/>
      <c r="E56"/>
      <c r="F56" s="9"/>
    </row>
    <row r="57" spans="1:6" s="6" customFormat="1" x14ac:dyDescent="0.25">
      <c r="A57"/>
      <c r="B57"/>
      <c r="C57"/>
      <c r="D57"/>
      <c r="E57"/>
      <c r="F57" s="9"/>
    </row>
    <row r="58" spans="1:6" s="6" customFormat="1" x14ac:dyDescent="0.25">
      <c r="A58"/>
      <c r="B58"/>
      <c r="C58"/>
      <c r="D58"/>
      <c r="E58"/>
      <c r="F58" s="9"/>
    </row>
    <row r="59" spans="1:6" s="6" customFormat="1" x14ac:dyDescent="0.25">
      <c r="A59"/>
      <c r="B59"/>
      <c r="C59"/>
      <c r="D59"/>
      <c r="E59"/>
      <c r="F59" s="9"/>
    </row>
    <row r="60" spans="1:6" s="6" customFormat="1" x14ac:dyDescent="0.25">
      <c r="A60"/>
      <c r="B60"/>
      <c r="C60"/>
      <c r="D60"/>
      <c r="E60"/>
      <c r="F60" s="9"/>
    </row>
    <row r="61" spans="1:6" s="6" customFormat="1" x14ac:dyDescent="0.25">
      <c r="A61"/>
      <c r="B61"/>
      <c r="C61"/>
      <c r="D61"/>
      <c r="E61"/>
      <c r="F61" s="9"/>
    </row>
    <row r="62" spans="1:6" s="6" customFormat="1" x14ac:dyDescent="0.25">
      <c r="A62"/>
      <c r="B62"/>
      <c r="C62"/>
      <c r="D62"/>
      <c r="E62"/>
      <c r="F62" s="9"/>
    </row>
    <row r="63" spans="1:6" s="6" customFormat="1" x14ac:dyDescent="0.25">
      <c r="A63"/>
      <c r="B63"/>
      <c r="C63"/>
      <c r="D63"/>
      <c r="E63"/>
      <c r="F63" s="7"/>
    </row>
    <row r="64" spans="1:6" s="6" customFormat="1" x14ac:dyDescent="0.25">
      <c r="A64"/>
      <c r="B64"/>
      <c r="C64"/>
      <c r="D64"/>
      <c r="E64"/>
      <c r="F64" s="7"/>
    </row>
    <row r="65" spans="1:7" s="6" customFormat="1" x14ac:dyDescent="0.25">
      <c r="A65"/>
      <c r="B65"/>
      <c r="C65"/>
      <c r="D65"/>
      <c r="E65"/>
      <c r="F65" s="7"/>
    </row>
    <row r="66" spans="1:7" s="8" customFormat="1" x14ac:dyDescent="0.25">
      <c r="A66"/>
      <c r="B66"/>
      <c r="C66"/>
      <c r="D66"/>
      <c r="E66"/>
      <c r="F66" s="7"/>
      <c r="G66" s="6"/>
    </row>
    <row r="67" spans="1:7" s="8" customFormat="1" x14ac:dyDescent="0.25">
      <c r="A67"/>
      <c r="B67"/>
      <c r="C67"/>
      <c r="D67"/>
      <c r="E67"/>
      <c r="F67" s="7"/>
      <c r="G67" s="6"/>
    </row>
    <row r="68" spans="1:7" s="8" customFormat="1" x14ac:dyDescent="0.25">
      <c r="A68"/>
      <c r="B68"/>
      <c r="C68"/>
      <c r="D68"/>
      <c r="E68"/>
      <c r="F68" s="7"/>
      <c r="G68" s="6"/>
    </row>
    <row r="69" spans="1:7" s="8" customFormat="1" x14ac:dyDescent="0.25">
      <c r="A69"/>
      <c r="B69"/>
      <c r="C69"/>
      <c r="D69"/>
      <c r="E69"/>
      <c r="F69" s="7"/>
      <c r="G69" s="6"/>
    </row>
    <row r="70" spans="1:7" s="8" customFormat="1" x14ac:dyDescent="0.25">
      <c r="A70"/>
      <c r="B70"/>
      <c r="C70"/>
      <c r="D70"/>
      <c r="E70"/>
      <c r="F70" s="7"/>
      <c r="G70" s="6"/>
    </row>
    <row r="71" spans="1:7" s="8" customFormat="1" x14ac:dyDescent="0.25">
      <c r="A71"/>
      <c r="B71"/>
      <c r="C71"/>
      <c r="D71"/>
      <c r="E71"/>
      <c r="F71" s="7"/>
      <c r="G71" s="6"/>
    </row>
    <row r="72" spans="1:7" s="8" customFormat="1" x14ac:dyDescent="0.25">
      <c r="A72"/>
      <c r="B72"/>
      <c r="C72"/>
      <c r="D72"/>
      <c r="E72"/>
      <c r="F72" s="7"/>
      <c r="G72" s="6"/>
    </row>
    <row r="73" spans="1:7" s="8" customFormat="1" x14ac:dyDescent="0.25">
      <c r="A73"/>
      <c r="B73"/>
      <c r="C73"/>
      <c r="D73"/>
      <c r="E73"/>
      <c r="F73" s="7"/>
      <c r="G73" s="6"/>
    </row>
    <row r="74" spans="1:7" s="8" customFormat="1" x14ac:dyDescent="0.25">
      <c r="A74"/>
      <c r="B74"/>
      <c r="C74"/>
      <c r="D74"/>
      <c r="E74"/>
      <c r="F74" s="7"/>
      <c r="G74" s="6"/>
    </row>
    <row r="75" spans="1:7" s="8" customFormat="1" x14ac:dyDescent="0.25">
      <c r="A75"/>
      <c r="B75"/>
      <c r="C75"/>
      <c r="D75"/>
      <c r="E75"/>
      <c r="F75" s="7"/>
      <c r="G75" s="6"/>
    </row>
    <row r="76" spans="1:7" s="8" customFormat="1" x14ac:dyDescent="0.25">
      <c r="A76"/>
      <c r="B76"/>
      <c r="C76"/>
      <c r="D76"/>
      <c r="E76"/>
      <c r="F76" s="7"/>
      <c r="G76" s="6"/>
    </row>
    <row r="77" spans="1:7" s="8" customFormat="1" x14ac:dyDescent="0.25">
      <c r="A77"/>
      <c r="B77"/>
      <c r="C77"/>
      <c r="D77"/>
      <c r="E77"/>
      <c r="F77" s="7"/>
      <c r="G77" s="6"/>
    </row>
    <row r="78" spans="1:7" s="8" customFormat="1" x14ac:dyDescent="0.25">
      <c r="A78"/>
      <c r="B78"/>
      <c r="C78"/>
      <c r="D78"/>
      <c r="E78"/>
      <c r="F78" s="7"/>
      <c r="G78" s="6"/>
    </row>
    <row r="79" spans="1:7" s="8" customFormat="1" x14ac:dyDescent="0.25">
      <c r="A79"/>
      <c r="B79"/>
      <c r="C79"/>
      <c r="D79"/>
      <c r="E79"/>
      <c r="F79" s="7"/>
      <c r="G79" s="6"/>
    </row>
    <row r="80" spans="1:7" s="8" customFormat="1" x14ac:dyDescent="0.25">
      <c r="A80"/>
      <c r="B80"/>
      <c r="C80"/>
      <c r="D80"/>
      <c r="E80"/>
      <c r="F80" s="7"/>
      <c r="G80" s="6"/>
    </row>
    <row r="81" spans="1:7" s="8" customFormat="1" x14ac:dyDescent="0.25">
      <c r="A81"/>
      <c r="B81"/>
      <c r="C81"/>
      <c r="D81"/>
      <c r="E81"/>
      <c r="F81" s="7"/>
      <c r="G81" s="6"/>
    </row>
    <row r="82" spans="1:7" s="8" customFormat="1" x14ac:dyDescent="0.25">
      <c r="A82"/>
      <c r="B82"/>
      <c r="C82"/>
      <c r="D82"/>
      <c r="E82"/>
      <c r="F82" s="7"/>
      <c r="G82" s="6"/>
    </row>
    <row r="83" spans="1:7" s="8" customFormat="1" x14ac:dyDescent="0.25">
      <c r="A83"/>
      <c r="B83"/>
      <c r="C83"/>
      <c r="D83"/>
      <c r="E83"/>
      <c r="F83" s="7"/>
      <c r="G83" s="6"/>
    </row>
    <row r="84" spans="1:7" s="8" customFormat="1" x14ac:dyDescent="0.25">
      <c r="A84"/>
      <c r="B84"/>
      <c r="C84"/>
      <c r="D84"/>
      <c r="E84"/>
      <c r="F84" s="7"/>
      <c r="G84" s="6"/>
    </row>
    <row r="85" spans="1:7" s="8" customFormat="1" x14ac:dyDescent="0.25">
      <c r="A85"/>
      <c r="B85"/>
      <c r="C85"/>
      <c r="D85"/>
      <c r="E85"/>
      <c r="F85" s="7"/>
      <c r="G85" s="6"/>
    </row>
    <row r="86" spans="1:7" s="8" customFormat="1" x14ac:dyDescent="0.25">
      <c r="A86"/>
      <c r="B86"/>
      <c r="C86"/>
      <c r="D86"/>
      <c r="E86"/>
      <c r="F86" s="7"/>
      <c r="G86" s="6"/>
    </row>
    <row r="87" spans="1:7" s="8" customFormat="1" x14ac:dyDescent="0.25">
      <c r="A87"/>
      <c r="B87"/>
      <c r="C87"/>
      <c r="D87"/>
      <c r="E87"/>
      <c r="F87" s="7"/>
      <c r="G87" s="6"/>
    </row>
    <row r="88" spans="1:7" s="8" customFormat="1" x14ac:dyDescent="0.25">
      <c r="A88"/>
      <c r="B88"/>
      <c r="C88"/>
      <c r="D88"/>
      <c r="E88"/>
      <c r="F88" s="7"/>
      <c r="G88" s="6"/>
    </row>
    <row r="89" spans="1:7" s="8" customFormat="1" x14ac:dyDescent="0.25">
      <c r="A89"/>
      <c r="B89"/>
      <c r="C89"/>
      <c r="D89"/>
      <c r="E89"/>
      <c r="F89" s="7"/>
      <c r="G89" s="6"/>
    </row>
    <row r="90" spans="1:7" s="8" customFormat="1" x14ac:dyDescent="0.25">
      <c r="A90"/>
      <c r="B90"/>
      <c r="C90"/>
      <c r="D90"/>
      <c r="E90"/>
      <c r="F90" s="7"/>
      <c r="G90" s="6"/>
    </row>
    <row r="91" spans="1:7" s="8" customFormat="1" x14ac:dyDescent="0.25">
      <c r="A91"/>
      <c r="B91"/>
      <c r="C91"/>
      <c r="D91"/>
      <c r="E91"/>
      <c r="F91" s="7"/>
      <c r="G91" s="6"/>
    </row>
    <row r="92" spans="1:7" s="8" customFormat="1" x14ac:dyDescent="0.25">
      <c r="A92"/>
      <c r="B92"/>
      <c r="C92"/>
      <c r="D92"/>
      <c r="E92"/>
      <c r="F92" s="7"/>
      <c r="G92" s="6"/>
    </row>
    <row r="93" spans="1:7" s="8" customFormat="1" x14ac:dyDescent="0.25">
      <c r="A93"/>
      <c r="B93"/>
      <c r="C93"/>
      <c r="D93"/>
      <c r="E93"/>
      <c r="F93" s="7"/>
      <c r="G93" s="6"/>
    </row>
    <row r="94" spans="1:7" s="8" customFormat="1" x14ac:dyDescent="0.25">
      <c r="A94"/>
      <c r="B94"/>
      <c r="C94"/>
      <c r="D94"/>
      <c r="E94"/>
      <c r="F94" s="7"/>
      <c r="G94" s="6"/>
    </row>
    <row r="95" spans="1:7" s="8" customFormat="1" x14ac:dyDescent="0.25">
      <c r="A95"/>
      <c r="B95"/>
      <c r="C95"/>
      <c r="D95"/>
      <c r="E95"/>
      <c r="F95" s="7"/>
      <c r="G95" s="6"/>
    </row>
    <row r="96" spans="1:7" s="8" customFormat="1" x14ac:dyDescent="0.25">
      <c r="A96"/>
      <c r="B96"/>
      <c r="C96"/>
      <c r="D96"/>
      <c r="E96"/>
      <c r="F96" s="7"/>
      <c r="G96" s="6"/>
    </row>
    <row r="97" spans="1:7" s="8" customFormat="1" x14ac:dyDescent="0.25">
      <c r="A97"/>
      <c r="B97"/>
      <c r="C97"/>
      <c r="D97"/>
      <c r="E97"/>
      <c r="F97" s="7"/>
      <c r="G97" s="6"/>
    </row>
    <row r="98" spans="1:7" s="8" customFormat="1" x14ac:dyDescent="0.25">
      <c r="A98"/>
      <c r="B98"/>
      <c r="C98"/>
      <c r="D98"/>
      <c r="E98"/>
      <c r="F98" s="7"/>
      <c r="G98" s="6"/>
    </row>
    <row r="99" spans="1:7" s="8" customFormat="1" x14ac:dyDescent="0.25">
      <c r="A99"/>
      <c r="B99"/>
      <c r="C99"/>
      <c r="D99"/>
      <c r="E99"/>
      <c r="F99" s="7"/>
      <c r="G99" s="6"/>
    </row>
    <row r="100" spans="1:7" s="8" customFormat="1" x14ac:dyDescent="0.25">
      <c r="A100"/>
      <c r="B100"/>
      <c r="C100"/>
      <c r="D100"/>
      <c r="E100"/>
      <c r="F100" s="7"/>
      <c r="G100" s="6"/>
    </row>
    <row r="101" spans="1:7" s="8" customFormat="1" x14ac:dyDescent="0.25">
      <c r="A101"/>
      <c r="B101"/>
      <c r="C101"/>
      <c r="D101"/>
      <c r="E101"/>
      <c r="F101" s="7"/>
      <c r="G101" s="6"/>
    </row>
    <row r="102" spans="1:7" s="8" customFormat="1" x14ac:dyDescent="0.25">
      <c r="A102"/>
      <c r="B102"/>
      <c r="C102"/>
      <c r="D102"/>
      <c r="E102"/>
      <c r="F102" s="7"/>
      <c r="G102" s="6"/>
    </row>
    <row r="103" spans="1:7" s="8" customFormat="1" x14ac:dyDescent="0.25">
      <c r="A103"/>
      <c r="B103"/>
      <c r="C103"/>
      <c r="D103"/>
      <c r="E103"/>
      <c r="F103" s="7"/>
      <c r="G103" s="6"/>
    </row>
    <row r="104" spans="1:7" s="8" customFormat="1" x14ac:dyDescent="0.25">
      <c r="A104"/>
      <c r="B104"/>
      <c r="C104"/>
      <c r="D104"/>
      <c r="E104"/>
      <c r="F104" s="7"/>
      <c r="G104" s="6"/>
    </row>
    <row r="105" spans="1:7" s="8" customFormat="1" x14ac:dyDescent="0.25">
      <c r="A105"/>
      <c r="B105"/>
      <c r="C105"/>
      <c r="D105"/>
      <c r="E105"/>
      <c r="F105" s="7"/>
      <c r="G105" s="6"/>
    </row>
    <row r="106" spans="1:7" s="8" customFormat="1" x14ac:dyDescent="0.25">
      <c r="A106"/>
      <c r="B106"/>
      <c r="C106"/>
      <c r="D106"/>
      <c r="E106"/>
      <c r="F106" s="7"/>
      <c r="G106" s="6"/>
    </row>
    <row r="107" spans="1:7" s="8" customFormat="1" x14ac:dyDescent="0.25">
      <c r="A107"/>
      <c r="B107"/>
      <c r="C107"/>
      <c r="D107"/>
      <c r="E107"/>
      <c r="F107" s="7"/>
      <c r="G107" s="6"/>
    </row>
    <row r="108" spans="1:7" s="8" customFormat="1" x14ac:dyDescent="0.25">
      <c r="A108"/>
      <c r="B108"/>
      <c r="C108"/>
      <c r="D108"/>
      <c r="E108"/>
      <c r="F108" s="7"/>
      <c r="G108" s="6"/>
    </row>
    <row r="109" spans="1:7" s="8" customFormat="1" x14ac:dyDescent="0.25">
      <c r="A109"/>
      <c r="B109"/>
      <c r="C109"/>
      <c r="D109"/>
      <c r="E109"/>
      <c r="F109" s="7"/>
      <c r="G109" s="6"/>
    </row>
    <row r="110" spans="1:7" s="8" customFormat="1" x14ac:dyDescent="0.25">
      <c r="A110"/>
      <c r="B110"/>
      <c r="C110"/>
      <c r="D110"/>
      <c r="E110"/>
      <c r="F110" s="7"/>
      <c r="G110" s="6"/>
    </row>
    <row r="111" spans="1:7" s="8" customFormat="1" x14ac:dyDescent="0.25">
      <c r="A111"/>
      <c r="B111"/>
      <c r="C111"/>
      <c r="D111"/>
      <c r="E111"/>
      <c r="F111" s="7"/>
      <c r="G111" s="6"/>
    </row>
    <row r="112" spans="1:7" s="8" customFormat="1" x14ac:dyDescent="0.25">
      <c r="A112"/>
      <c r="B112"/>
      <c r="C112"/>
      <c r="D112"/>
      <c r="E112"/>
      <c r="F112" s="7"/>
      <c r="G112" s="6"/>
    </row>
    <row r="113" spans="1:7" s="8" customFormat="1" x14ac:dyDescent="0.25">
      <c r="A113"/>
      <c r="B113"/>
      <c r="C113"/>
      <c r="D113"/>
      <c r="E113"/>
      <c r="F113" s="7"/>
      <c r="G113" s="6"/>
    </row>
    <row r="114" spans="1:7" s="8" customFormat="1" x14ac:dyDescent="0.25">
      <c r="A114"/>
      <c r="B114"/>
      <c r="C114"/>
      <c r="D114"/>
      <c r="E114"/>
      <c r="F114" s="7"/>
      <c r="G114" s="6"/>
    </row>
    <row r="115" spans="1:7" s="8" customFormat="1" x14ac:dyDescent="0.25">
      <c r="A115"/>
      <c r="B115"/>
      <c r="C115"/>
      <c r="D115"/>
      <c r="E115"/>
      <c r="F115" s="7"/>
      <c r="G115" s="6"/>
    </row>
    <row r="116" spans="1:7" s="8" customFormat="1" x14ac:dyDescent="0.25">
      <c r="A116"/>
      <c r="B116"/>
      <c r="C116"/>
      <c r="D116"/>
      <c r="E116"/>
      <c r="F116" s="7"/>
      <c r="G116" s="6"/>
    </row>
    <row r="117" spans="1:7" s="8" customFormat="1" x14ac:dyDescent="0.25">
      <c r="A117"/>
      <c r="B117"/>
      <c r="C117"/>
      <c r="D117"/>
      <c r="E117"/>
      <c r="F117" s="7"/>
      <c r="G117" s="6"/>
    </row>
    <row r="118" spans="1:7" s="8" customFormat="1" x14ac:dyDescent="0.25">
      <c r="A118"/>
      <c r="B118"/>
      <c r="C118"/>
      <c r="D118"/>
      <c r="E118"/>
      <c r="F118" s="7"/>
      <c r="G118" s="6"/>
    </row>
    <row r="119" spans="1:7" s="8" customFormat="1" x14ac:dyDescent="0.25">
      <c r="A119"/>
      <c r="B119"/>
      <c r="C119"/>
      <c r="D119"/>
      <c r="E119"/>
      <c r="F119" s="7"/>
      <c r="G119" s="6"/>
    </row>
    <row r="120" spans="1:7" s="8" customFormat="1" x14ac:dyDescent="0.25">
      <c r="A120"/>
      <c r="B120"/>
      <c r="C120"/>
      <c r="D120"/>
      <c r="E120"/>
      <c r="F120" s="7"/>
      <c r="G120" s="6"/>
    </row>
    <row r="121" spans="1:7" s="8" customFormat="1" x14ac:dyDescent="0.25">
      <c r="A121"/>
      <c r="B121"/>
      <c r="C121"/>
      <c r="D121"/>
      <c r="E121"/>
      <c r="F121" s="7"/>
      <c r="G121" s="6"/>
    </row>
    <row r="122" spans="1:7" s="8" customFormat="1" x14ac:dyDescent="0.25">
      <c r="A122"/>
      <c r="B122"/>
      <c r="C122"/>
      <c r="D122"/>
      <c r="E122"/>
      <c r="F122" s="7"/>
      <c r="G122" s="6"/>
    </row>
    <row r="123" spans="1:7" s="8" customFormat="1" x14ac:dyDescent="0.25">
      <c r="A123"/>
      <c r="B123"/>
      <c r="C123"/>
      <c r="D123"/>
      <c r="E123"/>
      <c r="F123" s="7"/>
      <c r="G123" s="6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24/25 Programmed 
NHS Projects</oddHeader>
    <oddFooter>&amp;Lhttps://dot.ca.gov/programs/local-assistance/fed-and-state-programs/highway-bridge-program&amp;RLast Updated 09/03/2025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NHS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Chou, Andy@DOT</cp:lastModifiedBy>
  <cp:lastPrinted>2019-10-06T17:19:35Z</cp:lastPrinted>
  <dcterms:created xsi:type="dcterms:W3CDTF">2010-12-08T21:13:49Z</dcterms:created>
  <dcterms:modified xsi:type="dcterms:W3CDTF">2025-09-04T16:34:37Z</dcterms:modified>
</cp:coreProperties>
</file>