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G:\OFP\Programs\Earmark Repurposing\Earmark Repurposing 2026\1. Website\"/>
    </mc:Choice>
  </mc:AlternateContent>
  <xr:revisionPtr revIDLastSave="0" documentId="13_ncr:1_{CEC28A6C-914D-4265-A8A8-DF016CBD9093}" xr6:coauthVersionLast="47" xr6:coauthVersionMax="47" xr10:uidLastSave="{00000000-0000-0000-0000-000000000000}"/>
  <bookViews>
    <workbookView xWindow="28680" yWindow="-9780" windowWidth="29040" windowHeight="15720" tabRatio="345" xr2:uid="{00000000-000D-0000-FFFF-FFFF00000000}"/>
  </bookViews>
  <sheets>
    <sheet name="&lt;10% 2026" sheetId="4" r:id="rId1"/>
  </sheets>
  <definedNames>
    <definedName name="_xlnm._FilterDatabase" localSheetId="0" hidden="1">'&lt;10% 2026'!$A$8:$K$21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4" l="1"/>
  <c r="I17" i="4"/>
  <c r="I21" i="4" s="1"/>
  <c r="G21" i="4"/>
  <c r="H21" i="4"/>
  <c r="K20" i="4"/>
  <c r="K16" i="4" l="1"/>
  <c r="K14" i="4"/>
  <c r="K21" i="4" l="1"/>
</calcChain>
</file>

<file path=xl/sharedStrings.xml><?xml version="1.0" encoding="utf-8"?>
<sst xmlns="http://schemas.openxmlformats.org/spreadsheetml/2006/main" count="75" uniqueCount="58">
  <si>
    <t>TOTALS</t>
  </si>
  <si>
    <t>Demo Description</t>
  </si>
  <si>
    <t>Demo ID</t>
  </si>
  <si>
    <t>District</t>
  </si>
  <si>
    <t>Sponsoring Agency</t>
  </si>
  <si>
    <t>RTPA</t>
  </si>
  <si>
    <t>Note: Funding information is based on Caltrans best project information. It may change due to additional information and guidance from FHWA.</t>
  </si>
  <si>
    <t>Allocated Amount</t>
  </si>
  <si>
    <t>Obligated Amount</t>
  </si>
  <si>
    <t>Unobligated Balance</t>
  </si>
  <si>
    <t>CA433</t>
  </si>
  <si>
    <t>CA584</t>
  </si>
  <si>
    <t>Improve the Rosecrans Ave. and Alondra Blvd. bridges over the San Gabriel River in Bellflower.</t>
  </si>
  <si>
    <t>Widen I-5 to 10 Lanes and Improve Corridor Arterials, SR 91 to I-710.</t>
  </si>
  <si>
    <t>Less than 10% Obligated</t>
  </si>
  <si>
    <t>I-5 JPA</t>
  </si>
  <si>
    <t>Southern California Association Of Governments</t>
  </si>
  <si>
    <t>Additional Apportionment (No Special Obligational Authority)</t>
  </si>
  <si>
    <t>CA814</t>
  </si>
  <si>
    <t>Mission Street Pedestrian Improvements, South Pasadena, CA</t>
  </si>
  <si>
    <t>South Pasadena</t>
  </si>
  <si>
    <t>City of Bellflower</t>
  </si>
  <si>
    <t>CA096</t>
  </si>
  <si>
    <t>CA330</t>
  </si>
  <si>
    <t>CA379</t>
  </si>
  <si>
    <t>CA431</t>
  </si>
  <si>
    <t>Construct San Francisco Regional Intermodal Terminal</t>
  </si>
  <si>
    <t>Quincy-Oroville Highway Rehabilitation in Plumas County</t>
  </si>
  <si>
    <t>Transportation improvement project near Chevy Chase Drive, Glendale</t>
  </si>
  <si>
    <t>Golden Gate National Parks Conservancy--Plan and Implement Trails and Bikeways Plan for the Golden Gate National Recreation Area and Presidio</t>
  </si>
  <si>
    <t>CA659</t>
  </si>
  <si>
    <t>Construction and enhancements of trails in the Santa Monica Mountains National Recreation Area</t>
  </si>
  <si>
    <t xml:space="preserve">San Francisco </t>
  </si>
  <si>
    <t>Orange County</t>
  </si>
  <si>
    <t>Plumas County</t>
  </si>
  <si>
    <t>Glendale City</t>
  </si>
  <si>
    <t>Santa Monica</t>
  </si>
  <si>
    <t>Metropolitan Transportation Commission</t>
  </si>
  <si>
    <t>Plumas County Transportation Commission</t>
  </si>
  <si>
    <t>CA181</t>
  </si>
  <si>
    <t>Design and initiation of long term improvements along Highway 199 in Del Norte County, California</t>
  </si>
  <si>
    <t>CA463</t>
  </si>
  <si>
    <t>Reconfigure San Fernando Road from Fletcher Drive to I-5 Fwy, Los Angeles.</t>
  </si>
  <si>
    <t>CA625</t>
  </si>
  <si>
    <t>CA804</t>
  </si>
  <si>
    <t>Improvement of intersection at Inglewood Ave. and Marine Ave. to reduce congestion, City of Lawndale</t>
  </si>
  <si>
    <t>Bristol Street Widening, Orange County, CA</t>
  </si>
  <si>
    <t>Del Norte County</t>
  </si>
  <si>
    <t>Del Norte Local Transportation Commission</t>
  </si>
  <si>
    <t>City of Las Angeles</t>
  </si>
  <si>
    <t>City Of Lawndale</t>
  </si>
  <si>
    <t>Orange County Transportation Authority</t>
  </si>
  <si>
    <t>2026 EARMARK PROJECTS ELIGIBLE FOR REPURPOSING</t>
  </si>
  <si>
    <t>Program Code</t>
  </si>
  <si>
    <t>Q920</t>
  </si>
  <si>
    <t>HY10/LY10</t>
  </si>
  <si>
    <t>LY90</t>
  </si>
  <si>
    <t>Special Obligational Authority                      (OA Available)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</si>
</sst>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sz val="10"/>
      <name val="Tahoma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66FF3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8" fillId="0" borderId="0"/>
    <xf numFmtId="43" fontId="19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7" fontId="6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7" fontId="2" fillId="0" borderId="3" xfId="1" applyNumberFormat="1" applyFont="1" applyFill="1" applyBorder="1" applyAlignment="1">
      <alignment wrapText="1"/>
    </xf>
    <xf numFmtId="0" fontId="7" fillId="0" borderId="0" xfId="0" applyFont="1"/>
    <xf numFmtId="43" fontId="9" fillId="0" borderId="4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3" fontId="9" fillId="0" borderId="6" xfId="1" applyFont="1" applyFill="1" applyBorder="1" applyAlignment="1">
      <alignment horizontal="center" vertical="top" wrapText="1"/>
    </xf>
    <xf numFmtId="7" fontId="6" fillId="0" borderId="8" xfId="0" applyNumberFormat="1" applyFont="1" applyBorder="1" applyAlignment="1">
      <alignment wrapText="1"/>
    </xf>
    <xf numFmtId="7" fontId="6" fillId="0" borderId="2" xfId="0" applyNumberFormat="1" applyFont="1" applyBorder="1" applyAlignment="1">
      <alignment wrapText="1"/>
    </xf>
    <xf numFmtId="7" fontId="6" fillId="0" borderId="13" xfId="0" applyNumberFormat="1" applyFont="1" applyBorder="1" applyAlignment="1">
      <alignment wrapText="1"/>
    </xf>
    <xf numFmtId="43" fontId="9" fillId="3" borderId="9" xfId="1" applyFont="1" applyFill="1" applyBorder="1" applyAlignment="1">
      <alignment horizontal="center" vertical="top" wrapText="1"/>
    </xf>
    <xf numFmtId="43" fontId="9" fillId="2" borderId="10" xfId="1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0" fillId="0" borderId="5" xfId="0" applyFont="1" applyBorder="1" applyAlignment="1">
      <alignment vertical="center"/>
    </xf>
    <xf numFmtId="7" fontId="2" fillId="0" borderId="12" xfId="1" applyNumberFormat="1" applyFont="1" applyFill="1" applyBorder="1" applyAlignment="1">
      <alignment wrapText="1"/>
    </xf>
    <xf numFmtId="0" fontId="4" fillId="0" borderId="3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2" fillId="0" borderId="3" xfId="2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3" xfId="2" applyFont="1" applyBorder="1" applyAlignment="1">
      <alignment horizontal="left" vertical="top" wrapText="1"/>
    </xf>
    <xf numFmtId="7" fontId="3" fillId="0" borderId="3" xfId="1" applyNumberFormat="1" applyFont="1" applyFill="1" applyBorder="1" applyAlignment="1">
      <alignment wrapText="1"/>
    </xf>
    <xf numFmtId="7" fontId="3" fillId="0" borderId="7" xfId="1" applyNumberFormat="1" applyFont="1" applyFill="1" applyBorder="1" applyAlignment="1">
      <alignment wrapText="1"/>
    </xf>
    <xf numFmtId="7" fontId="3" fillId="0" borderId="11" xfId="1" applyNumberFormat="1" applyFont="1" applyFill="1" applyBorder="1" applyAlignment="1">
      <alignment wrapText="1"/>
    </xf>
    <xf numFmtId="7" fontId="3" fillId="0" borderId="12" xfId="1" applyNumberFormat="1" applyFont="1" applyFill="1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17" fillId="0" borderId="0" xfId="0" applyFont="1"/>
    <xf numFmtId="7" fontId="3" fillId="0" borderId="14" xfId="1" applyNumberFormat="1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7" fontId="2" fillId="0" borderId="14" xfId="1" applyNumberFormat="1" applyFont="1" applyFill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6">
    <cellStyle name="Comma" xfId="1" builtinId="3"/>
    <cellStyle name="Comma 2" xfId="5" xr:uid="{2EA681DD-3E18-4426-BE9E-7A33540062BB}"/>
    <cellStyle name="Normal" xfId="0" builtinId="0"/>
    <cellStyle name="Normal 2" xfId="4" xr:uid="{2C4DED6C-A4D1-49F3-A7C7-0DA17BE6B5A0}"/>
    <cellStyle name="Normal 2 2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FF00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2913E-F80C-4627-9895-22108932BF98}">
  <dimension ref="A1:K24"/>
  <sheetViews>
    <sheetView tabSelected="1" workbookViewId="0">
      <selection activeCell="F14" sqref="F14"/>
    </sheetView>
  </sheetViews>
  <sheetFormatPr defaultColWidth="22.7265625" defaultRowHeight="14.5" x14ac:dyDescent="0.35"/>
  <cols>
    <col min="1" max="1" width="9" style="2" customWidth="1"/>
    <col min="2" max="2" width="18.54296875" customWidth="1"/>
    <col min="3" max="3" width="38.54296875" style="1" customWidth="1"/>
    <col min="4" max="5" width="9.453125" style="1" customWidth="1"/>
    <col min="6" max="6" width="71.08984375" style="1" customWidth="1"/>
    <col min="7" max="9" width="17.90625" customWidth="1"/>
    <col min="10" max="11" width="18.54296875" customWidth="1"/>
    <col min="12" max="12" width="7.26953125" customWidth="1"/>
  </cols>
  <sheetData>
    <row r="1" spans="1:11" ht="13.5" customHeight="1" x14ac:dyDescent="0.35"/>
    <row r="2" spans="1:11" ht="26.25" customHeight="1" x14ac:dyDescent="0.6">
      <c r="A2" s="15"/>
      <c r="B2" s="15"/>
      <c r="C2" s="14"/>
      <c r="D2" s="15"/>
      <c r="E2" s="15"/>
      <c r="F2" s="17" t="s">
        <v>52</v>
      </c>
      <c r="I2" s="15"/>
      <c r="J2" s="24"/>
      <c r="K2" s="24"/>
    </row>
    <row r="3" spans="1:11" ht="26.25" customHeight="1" x14ac:dyDescent="0.45">
      <c r="A3" s="15"/>
      <c r="B3" s="15"/>
      <c r="C3" s="14"/>
      <c r="D3" s="15"/>
      <c r="E3" s="15"/>
      <c r="F3" s="16" t="s">
        <v>14</v>
      </c>
      <c r="H3" s="29"/>
      <c r="I3" s="15"/>
      <c r="J3" s="25"/>
      <c r="K3" s="25"/>
    </row>
    <row r="4" spans="1:11" ht="26.25" customHeight="1" x14ac:dyDescent="0.35">
      <c r="A4" s="14"/>
      <c r="B4" s="14"/>
      <c r="C4" s="14"/>
      <c r="D4" s="14"/>
      <c r="E4" s="14"/>
      <c r="F4" s="14"/>
      <c r="H4" s="14"/>
      <c r="I4" s="14"/>
      <c r="J4" s="25"/>
      <c r="K4" s="25"/>
    </row>
    <row r="5" spans="1:11" s="10" customFormat="1" ht="15.75" customHeight="1" x14ac:dyDescent="0.35">
      <c r="B5" s="12"/>
      <c r="C5" s="12"/>
      <c r="D5" s="12"/>
      <c r="E5" s="12"/>
      <c r="F5" s="13" t="s">
        <v>6</v>
      </c>
      <c r="H5" s="12"/>
      <c r="I5" s="12"/>
      <c r="J5" s="12"/>
      <c r="K5" s="12"/>
    </row>
    <row r="6" spans="1:11" s="10" customFormat="1" ht="15" customHeight="1" x14ac:dyDescent="0.35">
      <c r="A6" s="11"/>
      <c r="B6" s="11"/>
      <c r="C6" s="11"/>
      <c r="D6" s="11"/>
      <c r="E6" s="11"/>
      <c r="F6" s="11"/>
      <c r="G6" s="11"/>
      <c r="H6" s="11"/>
      <c r="I6" s="11"/>
      <c r="J6"/>
      <c r="K6"/>
    </row>
    <row r="7" spans="1:11" s="8" customFormat="1" ht="13.5" thickBot="1" x14ac:dyDescent="0.3">
      <c r="A7" s="26"/>
      <c r="B7" s="26"/>
      <c r="C7" s="26"/>
      <c r="D7" s="26"/>
      <c r="E7" s="26"/>
      <c r="F7" s="26"/>
      <c r="G7" s="26"/>
      <c r="H7" s="9"/>
      <c r="I7" s="9"/>
      <c r="J7" s="9"/>
      <c r="K7" s="9"/>
    </row>
    <row r="8" spans="1:11" s="6" customFormat="1" ht="55.5" customHeight="1" x14ac:dyDescent="0.25">
      <c r="A8" s="7" t="s">
        <v>3</v>
      </c>
      <c r="B8" s="7" t="s">
        <v>4</v>
      </c>
      <c r="C8" s="7" t="s">
        <v>5</v>
      </c>
      <c r="D8" s="7" t="s">
        <v>2</v>
      </c>
      <c r="E8" s="7" t="s">
        <v>53</v>
      </c>
      <c r="F8" s="7" t="s">
        <v>1</v>
      </c>
      <c r="G8" s="7" t="s">
        <v>7</v>
      </c>
      <c r="H8" s="7" t="s">
        <v>8</v>
      </c>
      <c r="I8" s="18" t="s">
        <v>9</v>
      </c>
      <c r="J8" s="22" t="s">
        <v>57</v>
      </c>
      <c r="K8" s="23" t="s">
        <v>17</v>
      </c>
    </row>
    <row r="9" spans="1:11" s="6" customFormat="1" ht="25.5" customHeight="1" x14ac:dyDescent="0.3">
      <c r="A9" s="31">
        <v>4</v>
      </c>
      <c r="B9" s="32" t="s">
        <v>32</v>
      </c>
      <c r="C9" s="32" t="s">
        <v>37</v>
      </c>
      <c r="D9" s="43" t="s">
        <v>22</v>
      </c>
      <c r="E9" s="43" t="s">
        <v>54</v>
      </c>
      <c r="F9" s="33" t="s">
        <v>26</v>
      </c>
      <c r="G9" s="34">
        <v>814953</v>
      </c>
      <c r="H9" s="34">
        <v>0</v>
      </c>
      <c r="I9" s="35">
        <v>814953</v>
      </c>
      <c r="J9" s="36">
        <v>814953</v>
      </c>
      <c r="K9" s="37">
        <v>0</v>
      </c>
    </row>
    <row r="10" spans="1:11" s="39" customFormat="1" ht="25.5" customHeight="1" x14ac:dyDescent="0.35">
      <c r="A10" s="31">
        <v>1</v>
      </c>
      <c r="B10" s="32" t="s">
        <v>47</v>
      </c>
      <c r="C10" s="32" t="s">
        <v>48</v>
      </c>
      <c r="D10" s="43" t="s">
        <v>39</v>
      </c>
      <c r="E10" s="43" t="s">
        <v>54</v>
      </c>
      <c r="F10" s="33" t="s">
        <v>40</v>
      </c>
      <c r="G10" s="34">
        <v>281902</v>
      </c>
      <c r="H10" s="34">
        <v>18031</v>
      </c>
      <c r="I10" s="35">
        <v>263870.59999999998</v>
      </c>
      <c r="J10" s="35">
        <v>263870.59999999998</v>
      </c>
      <c r="K10" s="37">
        <v>0</v>
      </c>
    </row>
    <row r="11" spans="1:11" ht="25.5" customHeight="1" x14ac:dyDescent="0.35">
      <c r="A11" s="31">
        <v>2</v>
      </c>
      <c r="B11" s="32" t="s">
        <v>34</v>
      </c>
      <c r="C11" s="32" t="s">
        <v>38</v>
      </c>
      <c r="D11" s="43" t="s">
        <v>23</v>
      </c>
      <c r="E11" s="43" t="s">
        <v>55</v>
      </c>
      <c r="F11" s="33" t="s">
        <v>27</v>
      </c>
      <c r="G11" s="34">
        <v>81259</v>
      </c>
      <c r="H11" s="34">
        <v>0</v>
      </c>
      <c r="I11" s="35">
        <v>81259</v>
      </c>
      <c r="J11" s="35">
        <v>0</v>
      </c>
      <c r="K11" s="37">
        <v>81259</v>
      </c>
    </row>
    <row r="12" spans="1:11" ht="25.5" customHeight="1" x14ac:dyDescent="0.35">
      <c r="A12" s="31">
        <v>7</v>
      </c>
      <c r="B12" s="32" t="s">
        <v>35</v>
      </c>
      <c r="C12" s="32" t="s">
        <v>16</v>
      </c>
      <c r="D12" s="43" t="s">
        <v>24</v>
      </c>
      <c r="E12" s="43" t="s">
        <v>55</v>
      </c>
      <c r="F12" s="33" t="s">
        <v>28</v>
      </c>
      <c r="G12" s="34">
        <v>65009</v>
      </c>
      <c r="H12" s="34">
        <v>0</v>
      </c>
      <c r="I12" s="34">
        <v>65009</v>
      </c>
      <c r="J12" s="40">
        <v>0</v>
      </c>
      <c r="K12" s="37">
        <v>65009</v>
      </c>
    </row>
    <row r="13" spans="1:11" ht="25.5" customHeight="1" x14ac:dyDescent="0.35">
      <c r="A13" s="31">
        <v>4</v>
      </c>
      <c r="B13" s="32" t="s">
        <v>32</v>
      </c>
      <c r="C13" s="32" t="s">
        <v>37</v>
      </c>
      <c r="D13" s="43" t="s">
        <v>25</v>
      </c>
      <c r="E13" s="43" t="s">
        <v>55</v>
      </c>
      <c r="F13" s="33" t="s">
        <v>29</v>
      </c>
      <c r="G13" s="34">
        <v>507875</v>
      </c>
      <c r="H13" s="34">
        <v>0</v>
      </c>
      <c r="I13" s="34">
        <v>507875</v>
      </c>
      <c r="J13" s="40">
        <v>0</v>
      </c>
      <c r="K13" s="37">
        <v>507875</v>
      </c>
    </row>
    <row r="14" spans="1:11" ht="25.5" customHeight="1" x14ac:dyDescent="0.35">
      <c r="A14" s="31">
        <v>7</v>
      </c>
      <c r="B14" s="32" t="s">
        <v>21</v>
      </c>
      <c r="C14" s="32" t="s">
        <v>16</v>
      </c>
      <c r="D14" s="43" t="s">
        <v>10</v>
      </c>
      <c r="E14" s="43" t="s">
        <v>55</v>
      </c>
      <c r="F14" s="33" t="s">
        <v>12</v>
      </c>
      <c r="G14" s="34">
        <v>40059</v>
      </c>
      <c r="H14" s="34">
        <v>0</v>
      </c>
      <c r="I14" s="34">
        <v>40059</v>
      </c>
      <c r="J14" s="40">
        <v>35996</v>
      </c>
      <c r="K14" s="37">
        <f>I14-J14</f>
        <v>4063</v>
      </c>
    </row>
    <row r="15" spans="1:11" ht="25.5" customHeight="1" x14ac:dyDescent="0.35">
      <c r="A15" s="31">
        <v>7</v>
      </c>
      <c r="B15" s="32" t="s">
        <v>49</v>
      </c>
      <c r="C15" s="32" t="s">
        <v>16</v>
      </c>
      <c r="D15" s="43" t="s">
        <v>41</v>
      </c>
      <c r="E15" s="43" t="s">
        <v>55</v>
      </c>
      <c r="F15" s="33" t="s">
        <v>42</v>
      </c>
      <c r="G15" s="34">
        <v>5167611</v>
      </c>
      <c r="H15" s="34">
        <v>78549.919999999998</v>
      </c>
      <c r="I15" s="34">
        <v>5089061.08</v>
      </c>
      <c r="J15" s="40">
        <v>4564936.08</v>
      </c>
      <c r="K15" s="37">
        <v>524125</v>
      </c>
    </row>
    <row r="16" spans="1:11" ht="25.5" customHeight="1" x14ac:dyDescent="0.35">
      <c r="A16" s="28">
        <v>7</v>
      </c>
      <c r="B16" s="38" t="s">
        <v>15</v>
      </c>
      <c r="C16" s="38" t="s">
        <v>16</v>
      </c>
      <c r="D16" s="44" t="s">
        <v>11</v>
      </c>
      <c r="E16" s="43" t="s">
        <v>55</v>
      </c>
      <c r="F16" s="30" t="s">
        <v>13</v>
      </c>
      <c r="G16" s="5">
        <v>4166136</v>
      </c>
      <c r="H16" s="5">
        <v>0</v>
      </c>
      <c r="I16" s="5">
        <v>4166136</v>
      </c>
      <c r="J16" s="42">
        <v>3743584.3102362002</v>
      </c>
      <c r="K16" s="27">
        <f>I16-J16</f>
        <v>422551.68976379978</v>
      </c>
    </row>
    <row r="17" spans="1:11" ht="25.5" customHeight="1" x14ac:dyDescent="0.35">
      <c r="A17" s="31">
        <v>7</v>
      </c>
      <c r="B17" s="32" t="s">
        <v>50</v>
      </c>
      <c r="C17" s="32" t="s">
        <v>16</v>
      </c>
      <c r="D17" s="43" t="s">
        <v>43</v>
      </c>
      <c r="E17" s="43" t="s">
        <v>55</v>
      </c>
      <c r="F17" s="33" t="s">
        <v>45</v>
      </c>
      <c r="G17" s="34">
        <v>2603835</v>
      </c>
      <c r="H17" s="34">
        <v>93005.52</v>
      </c>
      <c r="I17" s="34">
        <f>G17-H17</f>
        <v>2510829.48</v>
      </c>
      <c r="J17" s="40">
        <v>2246734.48</v>
      </c>
      <c r="K17" s="37">
        <v>264095</v>
      </c>
    </row>
    <row r="18" spans="1:11" ht="25.5" customHeight="1" x14ac:dyDescent="0.35">
      <c r="A18" s="31">
        <v>7</v>
      </c>
      <c r="B18" s="32" t="s">
        <v>36</v>
      </c>
      <c r="C18" s="32" t="s">
        <v>16</v>
      </c>
      <c r="D18" s="43" t="s">
        <v>30</v>
      </c>
      <c r="E18" s="43" t="s">
        <v>55</v>
      </c>
      <c r="F18" s="33" t="s">
        <v>31</v>
      </c>
      <c r="G18" s="34">
        <v>81259</v>
      </c>
      <c r="H18" s="34">
        <v>0</v>
      </c>
      <c r="I18" s="34">
        <v>81259</v>
      </c>
      <c r="J18" s="40">
        <v>0</v>
      </c>
      <c r="K18" s="37">
        <v>81259</v>
      </c>
    </row>
    <row r="19" spans="1:11" ht="25.5" customHeight="1" x14ac:dyDescent="0.35">
      <c r="A19" s="31">
        <v>12</v>
      </c>
      <c r="B19" s="32" t="s">
        <v>33</v>
      </c>
      <c r="C19" s="41" t="s">
        <v>51</v>
      </c>
      <c r="D19" s="43" t="s">
        <v>44</v>
      </c>
      <c r="E19" s="43" t="s">
        <v>56</v>
      </c>
      <c r="F19" s="33" t="s">
        <v>46</v>
      </c>
      <c r="G19" s="34">
        <v>656600</v>
      </c>
      <c r="H19" s="34">
        <v>0</v>
      </c>
      <c r="I19" s="34">
        <v>656600</v>
      </c>
      <c r="J19" s="40">
        <v>656600</v>
      </c>
      <c r="K19" s="37">
        <v>0</v>
      </c>
    </row>
    <row r="20" spans="1:11" ht="25.5" customHeight="1" x14ac:dyDescent="0.35">
      <c r="A20" s="31">
        <v>7</v>
      </c>
      <c r="B20" s="32" t="s">
        <v>20</v>
      </c>
      <c r="C20" s="32" t="s">
        <v>16</v>
      </c>
      <c r="D20" s="43" t="s">
        <v>18</v>
      </c>
      <c r="E20" s="43" t="s">
        <v>56</v>
      </c>
      <c r="F20" s="33" t="s">
        <v>19</v>
      </c>
      <c r="G20" s="34">
        <v>245000</v>
      </c>
      <c r="H20" s="34">
        <v>0</v>
      </c>
      <c r="I20" s="34">
        <v>245000</v>
      </c>
      <c r="J20" s="40">
        <v>245000</v>
      </c>
      <c r="K20" s="37">
        <f>I20-J20</f>
        <v>0</v>
      </c>
    </row>
    <row r="21" spans="1:11" ht="25.5" customHeight="1" thickBot="1" x14ac:dyDescent="0.4">
      <c r="A21"/>
      <c r="C21"/>
      <c r="D21"/>
      <c r="E21"/>
      <c r="F21" s="4" t="s">
        <v>0</v>
      </c>
      <c r="G21" s="3">
        <f>SUM(G9:G20)</f>
        <v>14711498</v>
      </c>
      <c r="H21" s="3">
        <f>SUM(H9:H20)</f>
        <v>189586.44</v>
      </c>
      <c r="I21" s="19">
        <f>SUM(I9:I20)</f>
        <v>14521911.16</v>
      </c>
      <c r="J21" s="20">
        <f>SUM(J9:J20)</f>
        <v>12571674.470236201</v>
      </c>
      <c r="K21" s="21">
        <f>SUM(K9:K20)</f>
        <v>1950236.6897637998</v>
      </c>
    </row>
    <row r="22" spans="1:11" x14ac:dyDescent="0.35">
      <c r="A22"/>
      <c r="C22"/>
      <c r="D22"/>
      <c r="E22"/>
      <c r="F22"/>
    </row>
    <row r="23" spans="1:11" x14ac:dyDescent="0.35">
      <c r="A23"/>
      <c r="C23"/>
      <c r="D23"/>
      <c r="E23"/>
      <c r="F23"/>
    </row>
    <row r="24" spans="1:11" x14ac:dyDescent="0.35">
      <c r="A24"/>
      <c r="C24"/>
      <c r="D24"/>
      <c r="E24"/>
      <c r="F24"/>
    </row>
  </sheetData>
  <autoFilter ref="A8:K21" xr:uid="{D446B156-FB98-41B1-9B84-42442FB1C026}">
    <sortState xmlns:xlrd2="http://schemas.microsoft.com/office/spreadsheetml/2017/richdata2" ref="A9:K21">
      <sortCondition ref="D8:D21"/>
    </sortState>
  </autoFilter>
  <phoneticPr fontId="1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&lt;10% 2026</vt:lpstr>
    </vt:vector>
  </TitlesOfParts>
  <Company>Caltrans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Jensen, Chris P@DOT</dc:creator>
  <cp:lastModifiedBy>Huang, Bill@DOT</cp:lastModifiedBy>
  <cp:lastPrinted>2019-06-10T17:32:04Z</cp:lastPrinted>
  <dcterms:created xsi:type="dcterms:W3CDTF">2016-08-12T19:57:38Z</dcterms:created>
  <dcterms:modified xsi:type="dcterms:W3CDTF">2026-07-15T22:21:18Z</dcterms:modified>
</cp:coreProperties>
</file>