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OFP\Programs\Earmark Repurposing\Earmark Repurposing 2020\Website\"/>
    </mc:Choice>
  </mc:AlternateContent>
  <xr:revisionPtr revIDLastSave="0" documentId="13_ncr:1_{0447D180-5769-445C-B31E-8448C2FF685C}" xr6:coauthVersionLast="44" xr6:coauthVersionMax="44" xr10:uidLastSave="{00000000-0000-0000-0000-000000000000}"/>
  <bookViews>
    <workbookView xWindow="-120" yWindow="-120" windowWidth="29040" windowHeight="15000" tabRatio="345" xr2:uid="{00000000-000D-0000-FFFF-FFFF00000000}"/>
  </bookViews>
  <sheets>
    <sheet name="&lt;10%" sheetId="1" r:id="rId1"/>
  </sheets>
  <definedNames>
    <definedName name="_xlnm._FilterDatabase" localSheetId="0" hidden="1">'&lt;10%'!$A$8:$J$12</definedName>
    <definedName name="_xlnm.Print_Area" localSheetId="0">'&lt;10%'!$A$1:$J$12</definedName>
    <definedName name="_xlnm.Print_Titles" localSheetId="0">'&lt;10%'!$1:$8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J9" i="1" l="1"/>
  <c r="J19" i="1"/>
  <c r="J17" i="1"/>
  <c r="J10" i="1"/>
  <c r="J11" i="1"/>
  <c r="J12" i="1"/>
  <c r="J21" i="1"/>
  <c r="J13" i="1"/>
  <c r="J18" i="1"/>
  <c r="J14" i="1"/>
  <c r="J15" i="1"/>
  <c r="J16" i="1"/>
  <c r="J20" i="1"/>
  <c r="J22" i="1" l="1"/>
</calcChain>
</file>

<file path=xl/sharedStrings.xml><?xml version="1.0" encoding="utf-8"?>
<sst xmlns="http://schemas.openxmlformats.org/spreadsheetml/2006/main" count="66" uniqueCount="57">
  <si>
    <t>TOTALS</t>
  </si>
  <si>
    <t>Demo Description</t>
  </si>
  <si>
    <t>Demo ID</t>
  </si>
  <si>
    <t>District</t>
  </si>
  <si>
    <t>Sponsoring Agency</t>
  </si>
  <si>
    <t>RTPA</t>
  </si>
  <si>
    <t>Note: Funding information is based on Caltrans best project information. It may change due to additional information and guidance from FHWA.</t>
  </si>
  <si>
    <t>EARMARK PROJECTS ELIGIBLE FOR REPURPOSING</t>
  </si>
  <si>
    <t>Allocated Amount</t>
  </si>
  <si>
    <t>Obligated Amount</t>
  </si>
  <si>
    <t>Unobligated Balance</t>
  </si>
  <si>
    <t>CA433</t>
  </si>
  <si>
    <t>CA525</t>
  </si>
  <si>
    <t>CA549</t>
  </si>
  <si>
    <t>CA584</t>
  </si>
  <si>
    <t>CA625</t>
  </si>
  <si>
    <t>CA782</t>
  </si>
  <si>
    <t>Improve the Rosecrans Ave. and Alondra Blvd. bridges over the San Gabriel River in Bellflower.</t>
  </si>
  <si>
    <t>Construction of an interchange at Lammers Road and I-205, Tracy, CA.</t>
  </si>
  <si>
    <t>Interstate 15 and Winchester Road Interchange Project.</t>
  </si>
  <si>
    <t>Widen I-5 to 10 Lanes and Improve Corridor Arterials, SR 91 to I-710.</t>
  </si>
  <si>
    <t>Improvement of intersection at Inglewood Ave. and Marine Ave. to reduce congestion, City of Lawndale</t>
  </si>
  <si>
    <t>Ranch Vista Boulevard widening project, Palmdale, CA Rancho Vista Boulevard widening project, Palmdale, CA</t>
  </si>
  <si>
    <t>Palmdale</t>
  </si>
  <si>
    <t>Less than 10% Obligated</t>
  </si>
  <si>
    <t>Lawndale</t>
  </si>
  <si>
    <t>Bellflower</t>
  </si>
  <si>
    <t>Tracy</t>
  </si>
  <si>
    <t>Temecula</t>
  </si>
  <si>
    <t>I-5 JPA</t>
  </si>
  <si>
    <t>Southern California Association Of Governments</t>
  </si>
  <si>
    <t>San Joaquin Council Of Goverments</t>
  </si>
  <si>
    <t>Special       Obligational Authority</t>
  </si>
  <si>
    <t>Additional Apportionment (No Special Obligational Authority)</t>
  </si>
  <si>
    <t>CA804</t>
  </si>
  <si>
    <t>Bristol Street Widening, Orange County, CA</t>
  </si>
  <si>
    <t>CA814</t>
  </si>
  <si>
    <t>Mission Street Pedestrian Improvements, South Pasadena, CA</t>
  </si>
  <si>
    <t>CA815</t>
  </si>
  <si>
    <t>Montclair, CA Ramona Ave grade separation, CA</t>
  </si>
  <si>
    <t>Orange County Transportation Authority</t>
  </si>
  <si>
    <t>CA836</t>
  </si>
  <si>
    <t>CA839</t>
  </si>
  <si>
    <t>CA845</t>
  </si>
  <si>
    <t>CA847</t>
  </si>
  <si>
    <t>Assessment of Transit-Oriented Development Along Phase II of the Gold Line Foothill Extension, Monrovia, CA</t>
  </si>
  <si>
    <t>Garfield Avenue at Slauson Avenue Intersection, Commerce, CA</t>
  </si>
  <si>
    <t>Rancho Vista Blvd (Ave P) Project, Palmdale, CA</t>
  </si>
  <si>
    <t>SR-91 Improvements, Orange and Riverside Counties, CA</t>
  </si>
  <si>
    <t>San Bernardino</t>
  </si>
  <si>
    <t>City of Commerce</t>
  </si>
  <si>
    <t>City of Monrovia</t>
  </si>
  <si>
    <t>City of Palmdale</t>
  </si>
  <si>
    <t>South Pasadena</t>
  </si>
  <si>
    <t>Riverside County Transportation Commission</t>
  </si>
  <si>
    <t xml:space="preserve">Orange County </t>
  </si>
  <si>
    <t>San Bernardino County Transportation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</si>
</sst>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7" fontId="2" fillId="0" borderId="1" xfId="1" applyNumberFormat="1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7" fontId="2" fillId="0" borderId="3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0" fontId="2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3" fontId="9" fillId="0" borderId="4" xfId="1" applyFont="1" applyFill="1" applyBorder="1" applyAlignment="1">
      <alignment horizontal="center" vertical="top" wrapText="1"/>
    </xf>
    <xf numFmtId="43" fontId="9" fillId="0" borderId="5" xfId="1" applyFont="1" applyFill="1" applyBorder="1" applyAlignment="1">
      <alignment horizontal="center" vertical="top" wrapText="1"/>
    </xf>
    <xf numFmtId="43" fontId="9" fillId="3" borderId="5" xfId="1" applyFont="1" applyFill="1" applyBorder="1" applyAlignment="1">
      <alignment horizontal="center" vertical="top" wrapText="1"/>
    </xf>
    <xf numFmtId="43" fontId="9" fillId="2" borderId="6" xfId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quotePrefix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6" fillId="0" borderId="8" xfId="0" applyFont="1" applyFill="1" applyBorder="1" applyAlignment="1">
      <alignment horizontal="right" wrapText="1"/>
    </xf>
    <xf numFmtId="7" fontId="6" fillId="0" borderId="8" xfId="0" applyNumberFormat="1" applyFont="1" applyFill="1" applyBorder="1" applyAlignment="1">
      <alignment wrapText="1"/>
    </xf>
    <xf numFmtId="7" fontId="6" fillId="0" borderId="8" xfId="0" applyNumberFormat="1" applyFont="1" applyBorder="1" applyAlignment="1">
      <alignment wrapText="1"/>
    </xf>
    <xf numFmtId="7" fontId="6" fillId="0" borderId="9" xfId="0" applyNumberFormat="1" applyFont="1" applyBorder="1" applyAlignment="1">
      <alignment wrapText="1"/>
    </xf>
  </cellXfs>
  <cellStyles count="4">
    <cellStyle name="Comma" xfId="1" builtinId="3"/>
    <cellStyle name="Normal" xfId="0" builtinId="0"/>
    <cellStyle name="Normal 2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4" zoomScale="93" zoomScaleNormal="93" workbookViewId="0">
      <selection activeCell="E11" sqref="E11"/>
    </sheetView>
  </sheetViews>
  <sheetFormatPr defaultColWidth="22.7109375" defaultRowHeight="15" x14ac:dyDescent="0.25"/>
  <cols>
    <col min="1" max="1" width="11.7109375" style="4" customWidth="1"/>
    <col min="2" max="2" width="23.140625" style="1" customWidth="1"/>
    <col min="3" max="3" width="41.85546875" style="3" bestFit="1" customWidth="1"/>
    <col min="4" max="4" width="9.42578125" style="3" customWidth="1"/>
    <col min="5" max="5" width="74.85546875" style="3" customWidth="1"/>
    <col min="6" max="6" width="21.28515625" style="1" customWidth="1"/>
    <col min="7" max="8" width="20" style="1" customWidth="1"/>
    <col min="9" max="9" width="18.5703125" style="1" customWidth="1"/>
    <col min="10" max="10" width="18.5703125" style="2" customWidth="1"/>
    <col min="11" max="16384" width="22.7109375" style="1"/>
  </cols>
  <sheetData>
    <row r="1" spans="1:10" s="2" customFormat="1" ht="13.5" customHeight="1" x14ac:dyDescent="0.25">
      <c r="A1" s="17"/>
      <c r="C1" s="16"/>
      <c r="D1" s="16"/>
      <c r="E1" s="16"/>
    </row>
    <row r="2" spans="1:10" s="2" customFormat="1" ht="26.25" customHeight="1" x14ac:dyDescent="0.4">
      <c r="A2" s="14"/>
      <c r="B2" s="14"/>
      <c r="C2" s="14"/>
      <c r="D2" s="14"/>
      <c r="E2" s="19" t="s">
        <v>7</v>
      </c>
      <c r="H2" s="14"/>
      <c r="I2" s="20"/>
      <c r="J2" s="20"/>
    </row>
    <row r="3" spans="1:10" s="2" customFormat="1" ht="26.25" customHeight="1" x14ac:dyDescent="0.3">
      <c r="A3" s="14"/>
      <c r="B3" s="14"/>
      <c r="C3" s="14"/>
      <c r="D3" s="14"/>
      <c r="E3" s="18" t="s">
        <v>24</v>
      </c>
      <c r="G3" s="15"/>
      <c r="H3" s="14"/>
      <c r="I3" s="21"/>
      <c r="J3" s="21"/>
    </row>
    <row r="4" spans="1:10" s="2" customFormat="1" ht="26.25" customHeight="1" x14ac:dyDescent="0.25">
      <c r="A4" s="13"/>
      <c r="B4" s="13"/>
      <c r="C4" s="13"/>
      <c r="D4" s="13"/>
      <c r="E4" s="13"/>
      <c r="G4" s="13"/>
      <c r="H4" s="13"/>
      <c r="I4" s="21"/>
      <c r="J4" s="21"/>
    </row>
    <row r="5" spans="1:10" s="9" customFormat="1" ht="15.75" customHeight="1" x14ac:dyDescent="0.25">
      <c r="B5" s="11"/>
      <c r="C5" s="11"/>
      <c r="D5" s="11"/>
      <c r="E5" s="12" t="s">
        <v>6</v>
      </c>
      <c r="G5" s="11"/>
      <c r="H5" s="11"/>
      <c r="I5" s="11"/>
      <c r="J5" s="11"/>
    </row>
    <row r="6" spans="1:10" s="9" customFormat="1" ht="15" customHeight="1" x14ac:dyDescent="0.25">
      <c r="A6" s="10"/>
      <c r="B6" s="10"/>
      <c r="C6" s="10"/>
      <c r="D6" s="10"/>
      <c r="E6" s="10"/>
      <c r="F6" s="10"/>
      <c r="G6" s="10"/>
      <c r="H6" s="10"/>
      <c r="I6"/>
      <c r="J6"/>
    </row>
    <row r="7" spans="1:10" s="7" customFormat="1" ht="13.5" thickBot="1" x14ac:dyDescent="0.25">
      <c r="A7" s="24"/>
      <c r="B7" s="24"/>
      <c r="C7" s="24"/>
      <c r="D7" s="24"/>
      <c r="E7" s="24"/>
      <c r="F7" s="24"/>
      <c r="G7" s="8"/>
      <c r="H7" s="8"/>
      <c r="I7" s="8"/>
      <c r="J7" s="8"/>
    </row>
    <row r="8" spans="1:10" s="6" customFormat="1" ht="55.5" customHeight="1" x14ac:dyDescent="0.2">
      <c r="A8" s="29" t="s">
        <v>3</v>
      </c>
      <c r="B8" s="30" t="s">
        <v>4</v>
      </c>
      <c r="C8" s="30" t="s">
        <v>5</v>
      </c>
      <c r="D8" s="30" t="s">
        <v>2</v>
      </c>
      <c r="E8" s="30" t="s">
        <v>1</v>
      </c>
      <c r="F8" s="30" t="s">
        <v>8</v>
      </c>
      <c r="G8" s="30" t="s">
        <v>9</v>
      </c>
      <c r="H8" s="30" t="s">
        <v>10</v>
      </c>
      <c r="I8" s="31" t="s">
        <v>32</v>
      </c>
      <c r="J8" s="32" t="s">
        <v>33</v>
      </c>
    </row>
    <row r="9" spans="1:10" s="6" customFormat="1" ht="25.5" x14ac:dyDescent="0.2">
      <c r="A9" s="33">
        <v>7</v>
      </c>
      <c r="B9" s="23" t="s">
        <v>26</v>
      </c>
      <c r="C9" s="23" t="s">
        <v>30</v>
      </c>
      <c r="D9" s="27" t="s">
        <v>11</v>
      </c>
      <c r="E9" s="25" t="s">
        <v>17</v>
      </c>
      <c r="F9" s="5">
        <v>40059</v>
      </c>
      <c r="G9" s="5">
        <v>0</v>
      </c>
      <c r="H9" s="5">
        <v>40059</v>
      </c>
      <c r="I9" s="5">
        <v>35996</v>
      </c>
      <c r="J9" s="22">
        <f>H9-I9</f>
        <v>4063</v>
      </c>
    </row>
    <row r="10" spans="1:10" s="6" customFormat="1" ht="31.5" customHeight="1" x14ac:dyDescent="0.2">
      <c r="A10" s="34">
        <v>7</v>
      </c>
      <c r="B10" s="23" t="s">
        <v>29</v>
      </c>
      <c r="C10" s="23" t="s">
        <v>30</v>
      </c>
      <c r="D10" s="27" t="s">
        <v>14</v>
      </c>
      <c r="E10" s="25" t="s">
        <v>20</v>
      </c>
      <c r="F10" s="5">
        <v>4166136</v>
      </c>
      <c r="G10" s="5">
        <v>0</v>
      </c>
      <c r="H10" s="5">
        <v>4166136</v>
      </c>
      <c r="I10" s="5">
        <v>3743585</v>
      </c>
      <c r="J10" s="22">
        <f>H10-I10</f>
        <v>422551</v>
      </c>
    </row>
    <row r="11" spans="1:10" s="6" customFormat="1" ht="31.5" customHeight="1" x14ac:dyDescent="0.2">
      <c r="A11" s="34">
        <v>7</v>
      </c>
      <c r="B11" s="23" t="s">
        <v>25</v>
      </c>
      <c r="C11" s="23" t="s">
        <v>30</v>
      </c>
      <c r="D11" s="27" t="s">
        <v>15</v>
      </c>
      <c r="E11" s="25" t="s">
        <v>21</v>
      </c>
      <c r="F11" s="5">
        <v>2603835</v>
      </c>
      <c r="G11" s="5">
        <v>93005.52</v>
      </c>
      <c r="H11" s="5">
        <v>2510829.48</v>
      </c>
      <c r="I11" s="5">
        <v>2246734.48</v>
      </c>
      <c r="J11" s="22">
        <f>H11-I11</f>
        <v>264095</v>
      </c>
    </row>
    <row r="12" spans="1:10" s="6" customFormat="1" ht="31.5" customHeight="1" x14ac:dyDescent="0.2">
      <c r="A12" s="35">
        <v>7</v>
      </c>
      <c r="B12" s="26" t="s">
        <v>23</v>
      </c>
      <c r="C12" s="26" t="s">
        <v>30</v>
      </c>
      <c r="D12" s="27" t="s">
        <v>16</v>
      </c>
      <c r="E12" s="25" t="s">
        <v>22</v>
      </c>
      <c r="F12" s="5">
        <v>539550</v>
      </c>
      <c r="G12" s="5">
        <v>37838.800000000003</v>
      </c>
      <c r="H12" s="5">
        <v>501711.2</v>
      </c>
      <c r="I12" s="5">
        <v>501711.2</v>
      </c>
      <c r="J12" s="22">
        <f>H12-I12</f>
        <v>0</v>
      </c>
    </row>
    <row r="13" spans="1:10" s="2" customFormat="1" x14ac:dyDescent="0.25">
      <c r="A13" s="36">
        <v>7</v>
      </c>
      <c r="B13" s="26" t="s">
        <v>53</v>
      </c>
      <c r="C13" s="26" t="s">
        <v>30</v>
      </c>
      <c r="D13" s="27" t="s">
        <v>36</v>
      </c>
      <c r="E13" s="25" t="s">
        <v>37</v>
      </c>
      <c r="F13" s="5">
        <v>245000</v>
      </c>
      <c r="G13" s="5">
        <v>0</v>
      </c>
      <c r="H13" s="5">
        <v>245000</v>
      </c>
      <c r="I13" s="5">
        <v>245000</v>
      </c>
      <c r="J13" s="22">
        <f>H13-I13</f>
        <v>0</v>
      </c>
    </row>
    <row r="14" spans="1:10" s="2" customFormat="1" ht="25.5" x14ac:dyDescent="0.25">
      <c r="A14" s="37">
        <v>7</v>
      </c>
      <c r="B14" s="26" t="s">
        <v>51</v>
      </c>
      <c r="C14" s="26" t="s">
        <v>30</v>
      </c>
      <c r="D14" s="27" t="s">
        <v>41</v>
      </c>
      <c r="E14" s="25" t="s">
        <v>45</v>
      </c>
      <c r="F14" s="5">
        <v>237500</v>
      </c>
      <c r="G14" s="5">
        <v>0</v>
      </c>
      <c r="H14" s="5">
        <v>237500</v>
      </c>
      <c r="I14" s="5">
        <v>237500</v>
      </c>
      <c r="J14" s="22">
        <f>H14-I14</f>
        <v>0</v>
      </c>
    </row>
    <row r="15" spans="1:10" s="2" customFormat="1" x14ac:dyDescent="0.25">
      <c r="A15" s="38">
        <v>7</v>
      </c>
      <c r="B15" s="26" t="s">
        <v>50</v>
      </c>
      <c r="C15" s="26" t="s">
        <v>30</v>
      </c>
      <c r="D15" s="27" t="s">
        <v>42</v>
      </c>
      <c r="E15" s="25" t="s">
        <v>46</v>
      </c>
      <c r="F15" s="5">
        <v>475000</v>
      </c>
      <c r="G15" s="5">
        <v>0</v>
      </c>
      <c r="H15" s="5">
        <v>475000</v>
      </c>
      <c r="I15" s="5">
        <v>475000</v>
      </c>
      <c r="J15" s="22">
        <f>H15-I15</f>
        <v>0</v>
      </c>
    </row>
    <row r="16" spans="1:10" s="2" customFormat="1" x14ac:dyDescent="0.25">
      <c r="A16" s="37">
        <v>7</v>
      </c>
      <c r="B16" s="26" t="s">
        <v>52</v>
      </c>
      <c r="C16" s="26" t="s">
        <v>30</v>
      </c>
      <c r="D16" s="27" t="s">
        <v>43</v>
      </c>
      <c r="E16" s="25" t="s">
        <v>47</v>
      </c>
      <c r="F16" s="5">
        <v>475000</v>
      </c>
      <c r="G16" s="5">
        <v>0</v>
      </c>
      <c r="H16" s="5">
        <v>475000</v>
      </c>
      <c r="I16" s="5">
        <v>475000</v>
      </c>
      <c r="J16" s="22">
        <f>H16-I16</f>
        <v>0</v>
      </c>
    </row>
    <row r="17" spans="1:10" s="2" customFormat="1" x14ac:dyDescent="0.25">
      <c r="A17" s="35">
        <v>8</v>
      </c>
      <c r="B17" s="26" t="s">
        <v>28</v>
      </c>
      <c r="C17" s="28" t="s">
        <v>54</v>
      </c>
      <c r="D17" s="27" t="s">
        <v>13</v>
      </c>
      <c r="E17" s="25" t="s">
        <v>19</v>
      </c>
      <c r="F17" s="5">
        <v>1602360</v>
      </c>
      <c r="G17" s="5">
        <v>0</v>
      </c>
      <c r="H17" s="5">
        <v>1602360</v>
      </c>
      <c r="I17" s="5">
        <v>1439840</v>
      </c>
      <c r="J17" s="22">
        <f>H17-I17</f>
        <v>162520</v>
      </c>
    </row>
    <row r="18" spans="1:10" s="2" customFormat="1" x14ac:dyDescent="0.25">
      <c r="A18" s="37">
        <v>8</v>
      </c>
      <c r="B18" s="26" t="s">
        <v>49</v>
      </c>
      <c r="C18" s="28" t="s">
        <v>56</v>
      </c>
      <c r="D18" s="27" t="s">
        <v>38</v>
      </c>
      <c r="E18" s="25" t="s">
        <v>39</v>
      </c>
      <c r="F18" s="5">
        <v>245000</v>
      </c>
      <c r="G18" s="5">
        <v>0</v>
      </c>
      <c r="H18" s="5">
        <v>245000</v>
      </c>
      <c r="I18" s="5">
        <v>245000</v>
      </c>
      <c r="J18" s="22">
        <f>H18-I18</f>
        <v>0</v>
      </c>
    </row>
    <row r="19" spans="1:10" s="2" customFormat="1" x14ac:dyDescent="0.25">
      <c r="A19" s="37">
        <v>10</v>
      </c>
      <c r="B19" s="26" t="s">
        <v>27</v>
      </c>
      <c r="C19" s="26" t="s">
        <v>31</v>
      </c>
      <c r="D19" s="27" t="s">
        <v>12</v>
      </c>
      <c r="E19" s="25" t="s">
        <v>18</v>
      </c>
      <c r="F19" s="5">
        <v>801180</v>
      </c>
      <c r="G19" s="5">
        <v>0</v>
      </c>
      <c r="H19" s="5">
        <v>801180</v>
      </c>
      <c r="I19" s="5">
        <v>719921</v>
      </c>
      <c r="J19" s="22">
        <f>H19-I19</f>
        <v>81259</v>
      </c>
    </row>
    <row r="20" spans="1:10" s="2" customFormat="1" x14ac:dyDescent="0.25">
      <c r="A20" s="38">
        <v>12</v>
      </c>
      <c r="B20" s="26" t="s">
        <v>55</v>
      </c>
      <c r="C20" s="26" t="s">
        <v>40</v>
      </c>
      <c r="D20" s="27" t="s">
        <v>44</v>
      </c>
      <c r="E20" s="25" t="s">
        <v>48</v>
      </c>
      <c r="F20" s="5">
        <v>475000</v>
      </c>
      <c r="G20" s="5">
        <v>0</v>
      </c>
      <c r="H20" s="5">
        <v>475000</v>
      </c>
      <c r="I20" s="5">
        <v>475000</v>
      </c>
      <c r="J20" s="22">
        <f>H20-I20</f>
        <v>0</v>
      </c>
    </row>
    <row r="21" spans="1:10" s="2" customFormat="1" x14ac:dyDescent="0.25">
      <c r="A21" s="38">
        <v>12</v>
      </c>
      <c r="B21" s="26" t="s">
        <v>55</v>
      </c>
      <c r="C21" s="26" t="s">
        <v>40</v>
      </c>
      <c r="D21" s="27" t="s">
        <v>34</v>
      </c>
      <c r="E21" s="25" t="s">
        <v>35</v>
      </c>
      <c r="F21" s="5">
        <v>656600</v>
      </c>
      <c r="G21" s="5">
        <v>0</v>
      </c>
      <c r="H21" s="5">
        <v>656600</v>
      </c>
      <c r="I21" s="5">
        <v>656600</v>
      </c>
      <c r="J21" s="22">
        <f>H21-I21</f>
        <v>0</v>
      </c>
    </row>
    <row r="22" spans="1:10" ht="15.75" thickBot="1" x14ac:dyDescent="0.3">
      <c r="A22" s="39"/>
      <c r="B22" s="40"/>
      <c r="C22" s="40"/>
      <c r="D22" s="40"/>
      <c r="E22" s="41" t="s">
        <v>0</v>
      </c>
      <c r="F22" s="42">
        <f>SUM(F9:F21)</f>
        <v>12562220</v>
      </c>
      <c r="G22" s="42">
        <f>SUM(G9:G21)</f>
        <v>130844.32</v>
      </c>
      <c r="H22" s="42">
        <f>SUM(H9:H21)</f>
        <v>12431375.68</v>
      </c>
      <c r="I22" s="43">
        <f>SUM(I9:I21)</f>
        <v>11496887.68</v>
      </c>
      <c r="J22" s="44">
        <f>SUM(J9:J21)</f>
        <v>934488</v>
      </c>
    </row>
    <row r="23" spans="1:10" x14ac:dyDescent="0.25">
      <c r="A23" s="1"/>
      <c r="C23" s="1"/>
      <c r="D23" s="1"/>
      <c r="E23" s="1"/>
      <c r="J23" s="1"/>
    </row>
    <row r="24" spans="1:10" x14ac:dyDescent="0.25">
      <c r="A24" s="1"/>
      <c r="C24" s="1"/>
      <c r="D24" s="1"/>
      <c r="E24" s="1"/>
      <c r="J24" s="1"/>
    </row>
    <row r="25" spans="1:10" x14ac:dyDescent="0.25">
      <c r="A25" s="1"/>
      <c r="C25" s="1"/>
      <c r="D25" s="1"/>
      <c r="E25" s="1"/>
      <c r="J25" s="1"/>
    </row>
  </sheetData>
  <autoFilter ref="A8:J12" xr:uid="{00000000-0009-0000-0000-000000000000}">
    <sortState xmlns:xlrd2="http://schemas.microsoft.com/office/spreadsheetml/2017/richdata2" ref="A9:J22">
      <sortCondition ref="A8:A12"/>
    </sortState>
  </autoFilter>
  <phoneticPr fontId="11" type="noConversion"/>
  <printOptions horizontalCentered="1"/>
  <pageMargins left="0.5" right="0.5" top="0.45" bottom="0.7" header="0.3" footer="0.25"/>
  <pageSetup paperSize="5" scale="69" fitToHeight="0" orientation="landscape" r:id="rId1"/>
  <headerFooter>
    <oddFooter>&amp;CPage &amp;P of 1&amp;RAs of June 10,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&lt;10%</vt:lpstr>
      <vt:lpstr>'&lt;10%'!Print_Area</vt:lpstr>
      <vt:lpstr>'&lt;10%'!Print_Titles</vt:lpstr>
    </vt:vector>
  </TitlesOfParts>
  <Company>Caltrans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Chris P@DOT</dc:creator>
  <cp:lastModifiedBy>Sanfilippo, Stephanie@DOT</cp:lastModifiedBy>
  <cp:lastPrinted>2019-06-10T17:32:04Z</cp:lastPrinted>
  <dcterms:created xsi:type="dcterms:W3CDTF">2016-08-12T19:57:38Z</dcterms:created>
  <dcterms:modified xsi:type="dcterms:W3CDTF">2020-07-13T17:01:44Z</dcterms:modified>
</cp:coreProperties>
</file>