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122417\Desktop\Earmark Repurposing Web Pages ADA compliance\"/>
    </mc:Choice>
  </mc:AlternateContent>
  <xr:revisionPtr revIDLastSave="0" documentId="13_ncr:1_{34D4B3A5-9E37-40FF-BBA4-559A69408D3B}" xr6:coauthVersionLast="36" xr6:coauthVersionMax="36" xr10:uidLastSave="{00000000-0000-0000-0000-000000000000}"/>
  <bookViews>
    <workbookView xWindow="0" yWindow="0" windowWidth="28800" windowHeight="12435" tabRatio="228" xr2:uid="{00000000-000D-0000-FFFF-FFFF00000000}"/>
  </bookViews>
  <sheets>
    <sheet name="Webposting 20170718" sheetId="1" r:id="rId1"/>
  </sheets>
  <definedNames>
    <definedName name="_xlnm._FilterDatabase" localSheetId="0" hidden="1">'Webposting 20170718'!$A$8:$J$31</definedName>
    <definedName name="_xlnm.Print_Area" localSheetId="0">'Webposting 20170718'!$A$1:$J$31</definedName>
    <definedName name="_xlnm.Print_Titles" localSheetId="0">'Webposting 20170718'!$1:$8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" i="1" l="1"/>
  <c r="J14" i="1"/>
  <c r="J11" i="1"/>
  <c r="J16" i="1"/>
  <c r="J13" i="1"/>
  <c r="J30" i="1"/>
  <c r="J26" i="1"/>
  <c r="J25" i="1"/>
  <c r="J18" i="1"/>
  <c r="J28" i="1"/>
  <c r="J22" i="1"/>
  <c r="J20" i="1"/>
  <c r="J10" i="1"/>
  <c r="J21" i="1" l="1"/>
  <c r="J19" i="1"/>
  <c r="J29" i="1"/>
  <c r="J23" i="1"/>
  <c r="J24" i="1"/>
  <c r="J27" i="1"/>
  <c r="J12" i="1"/>
  <c r="G31" i="1"/>
  <c r="F31" i="1"/>
  <c r="I31" i="1" l="1"/>
  <c r="H31" i="1"/>
  <c r="J31" i="1" l="1"/>
</calcChain>
</file>

<file path=xl/sharedStrings.xml><?xml version="1.0" encoding="utf-8"?>
<sst xmlns="http://schemas.openxmlformats.org/spreadsheetml/2006/main" count="118" uniqueCount="89">
  <si>
    <t>TOTALS</t>
  </si>
  <si>
    <t>Demo Description</t>
  </si>
  <si>
    <t>Demo ID</t>
  </si>
  <si>
    <t>District</t>
  </si>
  <si>
    <t>Sponsoring Agency</t>
  </si>
  <si>
    <t>RTPA</t>
  </si>
  <si>
    <t>Note: Funding information is based on Caltrans best project information. It may change due to additional information and guidance from FHWA.</t>
  </si>
  <si>
    <t>EARMARK PROJECTS ELIGIBLE FOR REPURPOSING</t>
  </si>
  <si>
    <t>Allocated Amount</t>
  </si>
  <si>
    <t>Obligated Amount</t>
  </si>
  <si>
    <t>Unobligated Balance</t>
  </si>
  <si>
    <t>Special</t>
  </si>
  <si>
    <t>Excess</t>
  </si>
  <si>
    <t>CA096</t>
  </si>
  <si>
    <t>CA330</t>
  </si>
  <si>
    <t>CA343</t>
  </si>
  <si>
    <t>CA345</t>
  </si>
  <si>
    <t>CA364</t>
  </si>
  <si>
    <t>CA378</t>
  </si>
  <si>
    <t>CA379</t>
  </si>
  <si>
    <t>CA394</t>
  </si>
  <si>
    <t>CA431</t>
  </si>
  <si>
    <t>CA433</t>
  </si>
  <si>
    <t>CA449</t>
  </si>
  <si>
    <t>CA495</t>
  </si>
  <si>
    <t>CA525</t>
  </si>
  <si>
    <t>CA549</t>
  </si>
  <si>
    <t>CA584</t>
  </si>
  <si>
    <t>CA587</t>
  </si>
  <si>
    <t>CA625</t>
  </si>
  <si>
    <t>CA659</t>
  </si>
  <si>
    <t>CA661</t>
  </si>
  <si>
    <t>CA665</t>
  </si>
  <si>
    <t>CA706</t>
  </si>
  <si>
    <t>CA782</t>
  </si>
  <si>
    <t>Construct San Francisco Regional Intermodal Terminal</t>
  </si>
  <si>
    <t>Quincy-Oroville Highway Rehabilitation in Plumas County</t>
  </si>
  <si>
    <t>Construct interchange on U.S. 50 at Empire Ranch Road in Folsom</t>
  </si>
  <si>
    <t>Hansen Dam Recreation Area access improvements including hillside stabilization and parking lot rehabilitation along Osborne Street between Glenoaks Boulevard and Dronfield Avenue</t>
  </si>
  <si>
    <t>Scenic preservation and run-off mitigation in the Santa Monica Mountains National Recreation Area near PCH and U.S. 101</t>
  </si>
  <si>
    <t>Reduce Orange County Congestion Program</t>
  </si>
  <si>
    <t>Transportation improvement project near Chevy Chase Drive, Glendale</t>
  </si>
  <si>
    <t>Replace I_x0013_880 overpass at Davis St. in San Leandro</t>
  </si>
  <si>
    <t>Golden Gate National Parks Conservancy--Plan and Implement Trails and Bikeways Plan for the Golden Gate National Recreation Area and Presidio</t>
  </si>
  <si>
    <t>Improve the Rosecrans Ave. and Alondra Blvd. bridges over the San Gabriel River in Bellflower.</t>
  </si>
  <si>
    <t>Coyote Creek Trail Project-- Story Road to Montague Expressway</t>
  </si>
  <si>
    <t>Extension of a regional Class I bikeway from the West City limits to the East City limits along leased railroad right-of- way.</t>
  </si>
  <si>
    <t>Construction of an interchange at Lammers Road and I-205, Tracy, CA.</t>
  </si>
  <si>
    <t>Interstate 15 and Winchester Road Interchange Project.</t>
  </si>
  <si>
    <t>Widen I-5 to 10 Lanes and Improve Corridor Arterials, SR 91 to I-710.</t>
  </si>
  <si>
    <t>Gale Avenue widening between Fullerton Road and Nogales Street, and Nogales Street widening at Gale Avenue.</t>
  </si>
  <si>
    <t>Improvement of intersection at Inglewood Ave. and Marine Ave. to reduce congestion, City of Lawndale</t>
  </si>
  <si>
    <t>Construction and enhancements of trails in the Santa Monica Mountains National Recreation Area</t>
  </si>
  <si>
    <t>Implement SFgo Van Ness Corridor Improvements.</t>
  </si>
  <si>
    <t>Improve access from I-8 and construct parking lot for the Imperial Sand Dunes Recreation Area Visitor's Center, Imperial Valley.</t>
  </si>
  <si>
    <t>Plan and improve Orange County's transportation system to reduce congestion, Orange County Council of Governments</t>
  </si>
  <si>
    <t>Ranch Vista Boulevard widening project, Palmdale, CA Rancho Vista Boulevard widening project, Palmdale, CA</t>
  </si>
  <si>
    <t>04</t>
  </si>
  <si>
    <t>Metropolitan Transportation Commission</t>
  </si>
  <si>
    <t>Palmdale</t>
  </si>
  <si>
    <t>OCCOG</t>
  </si>
  <si>
    <t>Bureau of Land Management</t>
  </si>
  <si>
    <t>?</t>
  </si>
  <si>
    <t>Less than 10% Obligated</t>
  </si>
  <si>
    <t>Plumas County</t>
  </si>
  <si>
    <t>San Leandro</t>
  </si>
  <si>
    <t>Folsom</t>
  </si>
  <si>
    <t>Lawndale</t>
  </si>
  <si>
    <t>Los Angeles</t>
  </si>
  <si>
    <t>National Park Service</t>
  </si>
  <si>
    <t>Glendale</t>
  </si>
  <si>
    <t>Golden Gate National Parks Conservancy</t>
  </si>
  <si>
    <t>Bellflower</t>
  </si>
  <si>
    <t>San Jose</t>
  </si>
  <si>
    <t>Unknown</t>
  </si>
  <si>
    <t>Tracy</t>
  </si>
  <si>
    <t>Temecula</t>
  </si>
  <si>
    <t>I-5 JPA</t>
  </si>
  <si>
    <t>Los Angeles County</t>
  </si>
  <si>
    <t>National Parks Service</t>
  </si>
  <si>
    <t>San Francisco City/County Department of Public Works</t>
  </si>
  <si>
    <t>07</t>
  </si>
  <si>
    <t>03</t>
  </si>
  <si>
    <t>08</t>
  </si>
  <si>
    <t>02</t>
  </si>
  <si>
    <t>Sacramento Area Council Of Governments</t>
  </si>
  <si>
    <t>Southern California Association Of Governments</t>
  </si>
  <si>
    <t>San Joaquin Council Of Goverments</t>
  </si>
  <si>
    <t>San Diego Association Of Governments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</si>
</sst>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</cellStyleXfs>
  <cellXfs count="56"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7" fontId="2" fillId="0" borderId="0" xfId="1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wrapText="1"/>
    </xf>
    <xf numFmtId="7" fontId="6" fillId="0" borderId="1" xfId="0" applyNumberFormat="1" applyFont="1" applyFill="1" applyBorder="1" applyAlignment="1">
      <alignment wrapText="1"/>
    </xf>
    <xf numFmtId="7" fontId="7" fillId="0" borderId="2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7" fontId="2" fillId="0" borderId="6" xfId="1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5" fillId="0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8" fillId="0" borderId="0" xfId="0" applyFont="1" applyFill="1" applyAlignment="1"/>
    <xf numFmtId="0" fontId="10" fillId="0" borderId="6" xfId="2" applyFont="1" applyFill="1" applyBorder="1" applyAlignment="1">
      <alignment horizontal="center" wrapText="1"/>
    </xf>
    <xf numFmtId="43" fontId="11" fillId="0" borderId="7" xfId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left" wrapText="1"/>
    </xf>
    <xf numFmtId="43" fontId="11" fillId="3" borderId="7" xfId="1" applyFont="1" applyFill="1" applyBorder="1" applyAlignment="1">
      <alignment horizontal="center" vertical="top" wrapText="1"/>
    </xf>
    <xf numFmtId="43" fontId="11" fillId="4" borderId="7" xfId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2" fillId="0" borderId="8" xfId="0" applyFont="1" applyBorder="1" applyAlignment="1">
      <alignment vertical="center"/>
    </xf>
  </cellXfs>
  <cellStyles count="4">
    <cellStyle name="Comma" xfId="1" builtinId="3"/>
    <cellStyle name="Normal" xfId="0" builtinId="0"/>
    <cellStyle name="Normal 2 2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colors>
    <mruColors>
      <color rgb="FFFF00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zoomScaleNormal="100" workbookViewId="0">
      <pane xSplit="4" ySplit="8" topLeftCell="E9" activePane="bottomRight" state="frozen"/>
      <selection pane="topRight" activeCell="E1" sqref="E1"/>
      <selection pane="bottomLeft" activeCell="A8" sqref="A8"/>
      <selection pane="bottomRight"/>
    </sheetView>
  </sheetViews>
  <sheetFormatPr defaultColWidth="22.7109375" defaultRowHeight="15" x14ac:dyDescent="0.25"/>
  <cols>
    <col min="1" max="1" width="11.7109375" style="4" customWidth="1"/>
    <col min="2" max="2" width="23.140625" style="1" customWidth="1"/>
    <col min="3" max="3" width="41.85546875" style="3" bestFit="1" customWidth="1"/>
    <col min="4" max="4" width="9.42578125" style="3" customWidth="1"/>
    <col min="5" max="5" width="55.140625" style="3" customWidth="1"/>
    <col min="6" max="8" width="20" style="1" customWidth="1"/>
    <col min="9" max="9" width="18.5703125" style="1" customWidth="1"/>
    <col min="10" max="10" width="18.5703125" style="2" customWidth="1"/>
    <col min="11" max="16384" width="22.7109375" style="1"/>
  </cols>
  <sheetData>
    <row r="1" spans="1:10" s="2" customFormat="1" ht="13.5" customHeight="1" x14ac:dyDescent="0.25">
      <c r="A1" s="47"/>
      <c r="C1" s="46"/>
      <c r="D1" s="46"/>
      <c r="E1" s="46"/>
    </row>
    <row r="2" spans="1:10" s="2" customFormat="1" ht="26.25" customHeight="1" x14ac:dyDescent="0.4">
      <c r="A2" s="44"/>
      <c r="B2" s="44"/>
      <c r="C2" s="44"/>
      <c r="D2" s="44"/>
      <c r="E2" s="49" t="s">
        <v>7</v>
      </c>
      <c r="H2" s="44"/>
      <c r="I2" s="53"/>
      <c r="J2" s="53"/>
    </row>
    <row r="3" spans="1:10" s="2" customFormat="1" ht="26.25" customHeight="1" x14ac:dyDescent="0.3">
      <c r="A3" s="44"/>
      <c r="B3" s="44"/>
      <c r="C3" s="44"/>
      <c r="D3" s="44"/>
      <c r="E3" s="48" t="s">
        <v>63</v>
      </c>
      <c r="G3" s="45"/>
      <c r="H3" s="44"/>
      <c r="I3" s="54"/>
      <c r="J3" s="54"/>
    </row>
    <row r="4" spans="1:10" s="2" customFormat="1" ht="26.25" customHeight="1" x14ac:dyDescent="0.25">
      <c r="A4" s="43"/>
      <c r="B4" s="43"/>
      <c r="C4" s="43"/>
      <c r="D4" s="43"/>
      <c r="E4" s="43"/>
      <c r="G4" s="43"/>
      <c r="H4" s="43"/>
      <c r="I4" s="54"/>
      <c r="J4" s="54"/>
    </row>
    <row r="5" spans="1:10" s="39" customFormat="1" ht="15.75" customHeight="1" x14ac:dyDescent="0.25">
      <c r="B5" s="41"/>
      <c r="C5" s="41"/>
      <c r="D5" s="41"/>
      <c r="E5" s="42" t="s">
        <v>6</v>
      </c>
      <c r="G5" s="41"/>
      <c r="H5" s="41"/>
      <c r="I5" s="41"/>
      <c r="J5" s="41"/>
    </row>
    <row r="6" spans="1:10" s="39" customFormat="1" ht="15" customHeight="1" x14ac:dyDescent="0.25">
      <c r="A6" s="40"/>
      <c r="B6" s="40"/>
      <c r="C6" s="40"/>
      <c r="D6" s="40"/>
      <c r="E6" s="40"/>
      <c r="F6" s="40"/>
      <c r="G6" s="40"/>
      <c r="H6" s="40"/>
      <c r="I6"/>
      <c r="J6"/>
    </row>
    <row r="7" spans="1:10" s="37" customFormat="1" ht="13.5" thickBot="1" x14ac:dyDescent="0.25">
      <c r="A7" s="55"/>
      <c r="B7" s="55"/>
      <c r="C7" s="55"/>
      <c r="D7" s="55"/>
      <c r="E7" s="55"/>
      <c r="F7" s="55"/>
      <c r="G7" s="38"/>
      <c r="H7" s="38"/>
      <c r="I7" s="38"/>
      <c r="J7" s="38"/>
    </row>
    <row r="8" spans="1:10" s="34" customFormat="1" ht="55.5" customHeight="1" x14ac:dyDescent="0.2">
      <c r="A8" s="36" t="s">
        <v>3</v>
      </c>
      <c r="B8" s="36" t="s">
        <v>4</v>
      </c>
      <c r="C8" s="36" t="s">
        <v>5</v>
      </c>
      <c r="D8" s="36" t="s">
        <v>2</v>
      </c>
      <c r="E8" s="36" t="s">
        <v>1</v>
      </c>
      <c r="F8" s="36" t="s">
        <v>8</v>
      </c>
      <c r="G8" s="36" t="s">
        <v>9</v>
      </c>
      <c r="H8" s="36" t="s">
        <v>10</v>
      </c>
      <c r="I8" s="51" t="s">
        <v>11</v>
      </c>
      <c r="J8" s="52" t="s">
        <v>12</v>
      </c>
    </row>
    <row r="9" spans="1:10" s="34" customFormat="1" ht="12.75" x14ac:dyDescent="0.2">
      <c r="A9" s="32" t="s">
        <v>84</v>
      </c>
      <c r="B9" s="50" t="s">
        <v>64</v>
      </c>
      <c r="C9" s="50"/>
      <c r="D9" s="29" t="s">
        <v>14</v>
      </c>
      <c r="E9" s="31" t="s">
        <v>36</v>
      </c>
      <c r="F9" s="30">
        <v>81259</v>
      </c>
      <c r="G9" s="30">
        <v>0</v>
      </c>
      <c r="H9" s="30">
        <v>81259</v>
      </c>
      <c r="I9" s="30">
        <v>0</v>
      </c>
      <c r="J9" s="30">
        <v>81259</v>
      </c>
    </row>
    <row r="10" spans="1:10" s="34" customFormat="1" ht="12.75" x14ac:dyDescent="0.2">
      <c r="A10" s="32" t="s">
        <v>82</v>
      </c>
      <c r="B10" s="50" t="s">
        <v>66</v>
      </c>
      <c r="C10" s="50" t="s">
        <v>85</v>
      </c>
      <c r="D10" s="29" t="s">
        <v>15</v>
      </c>
      <c r="E10" s="31" t="s">
        <v>37</v>
      </c>
      <c r="F10" s="30">
        <v>1442124</v>
      </c>
      <c r="G10" s="30">
        <v>0</v>
      </c>
      <c r="H10" s="30">
        <v>1442124</v>
      </c>
      <c r="I10" s="30">
        <v>1295856</v>
      </c>
      <c r="J10" s="30">
        <f>H10-I10</f>
        <v>146268</v>
      </c>
    </row>
    <row r="11" spans="1:10" s="34" customFormat="1" ht="38.25" x14ac:dyDescent="0.2">
      <c r="A11" s="32" t="s">
        <v>57</v>
      </c>
      <c r="B11" s="50" t="s">
        <v>71</v>
      </c>
      <c r="C11" s="50" t="s">
        <v>58</v>
      </c>
      <c r="D11" s="29" t="s">
        <v>21</v>
      </c>
      <c r="E11" s="31" t="s">
        <v>43</v>
      </c>
      <c r="F11" s="30">
        <v>507875</v>
      </c>
      <c r="G11" s="30">
        <v>0</v>
      </c>
      <c r="H11" s="30">
        <v>507875</v>
      </c>
      <c r="I11" s="30">
        <v>0</v>
      </c>
      <c r="J11" s="30">
        <f>H11-I11</f>
        <v>507875</v>
      </c>
    </row>
    <row r="12" spans="1:10" s="34" customFormat="1" ht="38.25" x14ac:dyDescent="0.2">
      <c r="A12" s="32" t="s">
        <v>57</v>
      </c>
      <c r="B12" s="50" t="s">
        <v>80</v>
      </c>
      <c r="C12" s="50" t="s">
        <v>58</v>
      </c>
      <c r="D12" s="29" t="s">
        <v>31</v>
      </c>
      <c r="E12" s="31" t="s">
        <v>53</v>
      </c>
      <c r="F12" s="30">
        <v>569381</v>
      </c>
      <c r="G12" s="30">
        <v>0</v>
      </c>
      <c r="H12" s="30">
        <v>569381</v>
      </c>
      <c r="I12" s="30">
        <v>561</v>
      </c>
      <c r="J12" s="30">
        <f>H12-I12</f>
        <v>568820</v>
      </c>
    </row>
    <row r="13" spans="1:10" s="34" customFormat="1" ht="12.75" x14ac:dyDescent="0.2">
      <c r="A13" s="32" t="s">
        <v>57</v>
      </c>
      <c r="B13" s="50" t="s">
        <v>73</v>
      </c>
      <c r="C13" s="50" t="s">
        <v>58</v>
      </c>
      <c r="D13" s="29" t="s">
        <v>23</v>
      </c>
      <c r="E13" s="31" t="s">
        <v>45</v>
      </c>
      <c r="F13" s="30">
        <v>2002950</v>
      </c>
      <c r="G13" s="30">
        <v>0</v>
      </c>
      <c r="H13" s="30">
        <v>2002950</v>
      </c>
      <c r="I13" s="30">
        <v>1799800</v>
      </c>
      <c r="J13" s="30">
        <f>H13-I13</f>
        <v>203150</v>
      </c>
    </row>
    <row r="14" spans="1:10" s="34" customFormat="1" ht="12.75" x14ac:dyDescent="0.2">
      <c r="A14" s="32" t="s">
        <v>57</v>
      </c>
      <c r="B14" s="50" t="s">
        <v>65</v>
      </c>
      <c r="C14" s="50" t="s">
        <v>58</v>
      </c>
      <c r="D14" s="29" t="s">
        <v>20</v>
      </c>
      <c r="E14" s="31" t="s">
        <v>42</v>
      </c>
      <c r="F14" s="30">
        <v>600885</v>
      </c>
      <c r="G14" s="30">
        <v>0</v>
      </c>
      <c r="H14" s="30">
        <v>600885</v>
      </c>
      <c r="I14" s="30">
        <v>539940</v>
      </c>
      <c r="J14" s="30">
        <f>H14-I14</f>
        <v>60945</v>
      </c>
    </row>
    <row r="15" spans="1:10" s="34" customFormat="1" ht="12.75" x14ac:dyDescent="0.2">
      <c r="A15" s="32" t="s">
        <v>57</v>
      </c>
      <c r="B15" s="50"/>
      <c r="C15" s="50" t="s">
        <v>58</v>
      </c>
      <c r="D15" s="29" t="s">
        <v>13</v>
      </c>
      <c r="E15" s="31" t="s">
        <v>35</v>
      </c>
      <c r="F15" s="30">
        <v>814953</v>
      </c>
      <c r="G15" s="30">
        <v>0</v>
      </c>
      <c r="H15" s="30">
        <v>814953</v>
      </c>
      <c r="I15" s="30">
        <v>0</v>
      </c>
      <c r="J15" s="30">
        <v>814953</v>
      </c>
    </row>
    <row r="16" spans="1:10" s="34" customFormat="1" ht="25.5" x14ac:dyDescent="0.2">
      <c r="A16" s="32" t="s">
        <v>81</v>
      </c>
      <c r="B16" s="50" t="s">
        <v>72</v>
      </c>
      <c r="C16" s="50" t="s">
        <v>86</v>
      </c>
      <c r="D16" s="29" t="s">
        <v>22</v>
      </c>
      <c r="E16" s="31" t="s">
        <v>44</v>
      </c>
      <c r="F16" s="30">
        <v>40059</v>
      </c>
      <c r="G16" s="30">
        <v>0</v>
      </c>
      <c r="H16" s="30">
        <v>40059</v>
      </c>
      <c r="I16" s="30">
        <v>35996</v>
      </c>
      <c r="J16" s="30">
        <f t="shared" ref="J16:J30" si="0">H16-I16</f>
        <v>4063</v>
      </c>
    </row>
    <row r="17" spans="1:10" s="34" customFormat="1" ht="25.5" x14ac:dyDescent="0.2">
      <c r="A17" s="32" t="s">
        <v>81</v>
      </c>
      <c r="B17" s="50" t="s">
        <v>70</v>
      </c>
      <c r="C17" s="50" t="s">
        <v>86</v>
      </c>
      <c r="D17" s="29" t="s">
        <v>19</v>
      </c>
      <c r="E17" s="31" t="s">
        <v>41</v>
      </c>
      <c r="F17" s="30">
        <v>65009</v>
      </c>
      <c r="G17" s="30">
        <v>0</v>
      </c>
      <c r="H17" s="30">
        <v>65009</v>
      </c>
      <c r="I17" s="30">
        <v>0</v>
      </c>
      <c r="J17" s="30">
        <f t="shared" si="0"/>
        <v>65009</v>
      </c>
    </row>
    <row r="18" spans="1:10" s="34" customFormat="1" ht="25.5" x14ac:dyDescent="0.2">
      <c r="A18" s="32" t="s">
        <v>81</v>
      </c>
      <c r="B18" s="50" t="s">
        <v>77</v>
      </c>
      <c r="C18" s="50" t="s">
        <v>86</v>
      </c>
      <c r="D18" s="29" t="s">
        <v>27</v>
      </c>
      <c r="E18" s="31" t="s">
        <v>49</v>
      </c>
      <c r="F18" s="30">
        <v>4166136</v>
      </c>
      <c r="G18" s="30">
        <v>0</v>
      </c>
      <c r="H18" s="30">
        <v>4166136</v>
      </c>
      <c r="I18" s="30">
        <v>3743585</v>
      </c>
      <c r="J18" s="30">
        <f t="shared" si="0"/>
        <v>422551</v>
      </c>
    </row>
    <row r="19" spans="1:10" s="34" customFormat="1" ht="25.5" x14ac:dyDescent="0.2">
      <c r="A19" s="32" t="s">
        <v>81</v>
      </c>
      <c r="B19" s="50" t="s">
        <v>67</v>
      </c>
      <c r="C19" s="50" t="s">
        <v>86</v>
      </c>
      <c r="D19" s="29" t="s">
        <v>29</v>
      </c>
      <c r="E19" s="31" t="s">
        <v>51</v>
      </c>
      <c r="F19" s="30">
        <v>2603835</v>
      </c>
      <c r="G19" s="30">
        <v>93005.52</v>
      </c>
      <c r="H19" s="30">
        <v>2510829.48</v>
      </c>
      <c r="I19" s="30">
        <v>2246734.48</v>
      </c>
      <c r="J19" s="30">
        <f t="shared" si="0"/>
        <v>264095</v>
      </c>
    </row>
    <row r="20" spans="1:10" s="34" customFormat="1" ht="38.25" x14ac:dyDescent="0.2">
      <c r="A20" s="32" t="s">
        <v>81</v>
      </c>
      <c r="B20" s="50" t="s">
        <v>68</v>
      </c>
      <c r="C20" s="50" t="s">
        <v>86</v>
      </c>
      <c r="D20" s="29" t="s">
        <v>16</v>
      </c>
      <c r="E20" s="31" t="s">
        <v>38</v>
      </c>
      <c r="F20" s="30">
        <v>5207670</v>
      </c>
      <c r="G20" s="30">
        <v>17334.36</v>
      </c>
      <c r="H20" s="30">
        <v>5190335.6399999997</v>
      </c>
      <c r="I20" s="30">
        <v>4662145.6399999997</v>
      </c>
      <c r="J20" s="30">
        <f t="shared" si="0"/>
        <v>528190</v>
      </c>
    </row>
    <row r="21" spans="1:10" s="34" customFormat="1" ht="25.5" x14ac:dyDescent="0.2">
      <c r="A21" s="32" t="s">
        <v>81</v>
      </c>
      <c r="B21" s="50" t="s">
        <v>78</v>
      </c>
      <c r="C21" s="50" t="s">
        <v>86</v>
      </c>
      <c r="D21" s="29" t="s">
        <v>28</v>
      </c>
      <c r="E21" s="31" t="s">
        <v>50</v>
      </c>
      <c r="F21" s="30">
        <v>80118</v>
      </c>
      <c r="G21" s="30">
        <v>0</v>
      </c>
      <c r="H21" s="30">
        <v>80118</v>
      </c>
      <c r="I21" s="30">
        <v>71992</v>
      </c>
      <c r="J21" s="30">
        <f t="shared" si="0"/>
        <v>8126</v>
      </c>
    </row>
    <row r="22" spans="1:10" s="34" customFormat="1" ht="25.5" x14ac:dyDescent="0.2">
      <c r="A22" s="32" t="s">
        <v>81</v>
      </c>
      <c r="B22" s="50" t="s">
        <v>69</v>
      </c>
      <c r="C22" s="50" t="s">
        <v>86</v>
      </c>
      <c r="D22" s="35" t="s">
        <v>17</v>
      </c>
      <c r="E22" s="31" t="s">
        <v>39</v>
      </c>
      <c r="F22" s="30">
        <v>346654</v>
      </c>
      <c r="G22" s="30">
        <v>0</v>
      </c>
      <c r="H22" s="30">
        <v>346654</v>
      </c>
      <c r="I22" s="30">
        <v>224764</v>
      </c>
      <c r="J22" s="30">
        <f t="shared" si="0"/>
        <v>121890</v>
      </c>
    </row>
    <row r="23" spans="1:10" s="34" customFormat="1" ht="25.5" x14ac:dyDescent="0.2">
      <c r="A23" s="32" t="s">
        <v>81</v>
      </c>
      <c r="B23" s="50" t="s">
        <v>79</v>
      </c>
      <c r="C23" s="50" t="s">
        <v>86</v>
      </c>
      <c r="D23" s="29" t="s">
        <v>30</v>
      </c>
      <c r="E23" s="31" t="s">
        <v>52</v>
      </c>
      <c r="F23" s="30">
        <v>81259</v>
      </c>
      <c r="G23" s="30">
        <v>0</v>
      </c>
      <c r="H23" s="30">
        <v>81259</v>
      </c>
      <c r="I23" s="30">
        <v>0</v>
      </c>
      <c r="J23" s="30">
        <f t="shared" si="0"/>
        <v>81259</v>
      </c>
    </row>
    <row r="24" spans="1:10" s="34" customFormat="1" ht="25.5" x14ac:dyDescent="0.2">
      <c r="A24" s="32" t="s">
        <v>81</v>
      </c>
      <c r="B24" s="50" t="s">
        <v>59</v>
      </c>
      <c r="C24" s="50" t="s">
        <v>86</v>
      </c>
      <c r="D24" s="33" t="s">
        <v>34</v>
      </c>
      <c r="E24" s="31" t="s">
        <v>56</v>
      </c>
      <c r="F24" s="30">
        <v>539550</v>
      </c>
      <c r="G24" s="30">
        <v>37838.800000000003</v>
      </c>
      <c r="H24" s="30">
        <v>501711.2</v>
      </c>
      <c r="I24" s="30">
        <v>501711.2</v>
      </c>
      <c r="J24" s="30">
        <f t="shared" si="0"/>
        <v>0</v>
      </c>
    </row>
    <row r="25" spans="1:10" s="34" customFormat="1" ht="12.75" x14ac:dyDescent="0.2">
      <c r="A25" s="32" t="s">
        <v>83</v>
      </c>
      <c r="B25" s="50" t="s">
        <v>76</v>
      </c>
      <c r="C25" s="50" t="s">
        <v>86</v>
      </c>
      <c r="D25" s="29" t="s">
        <v>26</v>
      </c>
      <c r="E25" s="31" t="s">
        <v>48</v>
      </c>
      <c r="F25" s="30">
        <v>1602360</v>
      </c>
      <c r="G25" s="30">
        <v>0</v>
      </c>
      <c r="H25" s="30">
        <v>1602360</v>
      </c>
      <c r="I25" s="30">
        <v>1439840</v>
      </c>
      <c r="J25" s="30">
        <f t="shared" si="0"/>
        <v>162520</v>
      </c>
    </row>
    <row r="26" spans="1:10" s="34" customFormat="1" ht="25.5" x14ac:dyDescent="0.2">
      <c r="A26" s="32">
        <v>10</v>
      </c>
      <c r="B26" s="50" t="s">
        <v>75</v>
      </c>
      <c r="C26" s="50" t="s">
        <v>87</v>
      </c>
      <c r="D26" s="29" t="s">
        <v>25</v>
      </c>
      <c r="E26" s="31" t="s">
        <v>47</v>
      </c>
      <c r="F26" s="30">
        <v>801180</v>
      </c>
      <c r="G26" s="30">
        <v>0</v>
      </c>
      <c r="H26" s="30">
        <v>801180</v>
      </c>
      <c r="I26" s="30">
        <v>719921</v>
      </c>
      <c r="J26" s="30">
        <f t="shared" si="0"/>
        <v>81259</v>
      </c>
    </row>
    <row r="27" spans="1:10" s="34" customFormat="1" ht="25.5" x14ac:dyDescent="0.2">
      <c r="A27" s="32">
        <v>11</v>
      </c>
      <c r="B27" s="50" t="s">
        <v>61</v>
      </c>
      <c r="C27" s="50" t="s">
        <v>88</v>
      </c>
      <c r="D27" s="29" t="s">
        <v>32</v>
      </c>
      <c r="E27" s="31" t="s">
        <v>54</v>
      </c>
      <c r="F27" s="30">
        <v>81259</v>
      </c>
      <c r="G27" s="30">
        <v>0</v>
      </c>
      <c r="H27" s="30">
        <v>81259</v>
      </c>
      <c r="I27" s="30">
        <v>0</v>
      </c>
      <c r="J27" s="30">
        <f t="shared" si="0"/>
        <v>81259</v>
      </c>
    </row>
    <row r="28" spans="1:10" s="34" customFormat="1" ht="12.75" x14ac:dyDescent="0.2">
      <c r="A28" s="32">
        <v>12</v>
      </c>
      <c r="B28" s="50" t="s">
        <v>60</v>
      </c>
      <c r="C28" s="50" t="s">
        <v>86</v>
      </c>
      <c r="D28" s="29" t="s">
        <v>18</v>
      </c>
      <c r="E28" s="31" t="s">
        <v>40</v>
      </c>
      <c r="F28" s="30">
        <v>20315</v>
      </c>
      <c r="G28" s="30">
        <v>0</v>
      </c>
      <c r="H28" s="30">
        <v>20315</v>
      </c>
      <c r="I28" s="30">
        <v>0</v>
      </c>
      <c r="J28" s="30">
        <f t="shared" si="0"/>
        <v>20315</v>
      </c>
    </row>
    <row r="29" spans="1:10" s="34" customFormat="1" ht="25.5" x14ac:dyDescent="0.2">
      <c r="A29" s="32">
        <v>12</v>
      </c>
      <c r="B29" s="50" t="s">
        <v>60</v>
      </c>
      <c r="C29" s="50" t="s">
        <v>86</v>
      </c>
      <c r="D29" s="29" t="s">
        <v>33</v>
      </c>
      <c r="E29" s="31" t="s">
        <v>55</v>
      </c>
      <c r="F29" s="30">
        <v>101669</v>
      </c>
      <c r="G29" s="30">
        <v>0</v>
      </c>
      <c r="H29" s="30">
        <v>101669</v>
      </c>
      <c r="I29" s="30">
        <v>0</v>
      </c>
      <c r="J29" s="30">
        <f t="shared" si="0"/>
        <v>101669</v>
      </c>
    </row>
    <row r="30" spans="1:10" s="34" customFormat="1" ht="25.5" x14ac:dyDescent="0.2">
      <c r="A30" s="32" t="s">
        <v>62</v>
      </c>
      <c r="B30" s="50" t="s">
        <v>74</v>
      </c>
      <c r="C30" s="50" t="s">
        <v>74</v>
      </c>
      <c r="D30" s="29" t="s">
        <v>24</v>
      </c>
      <c r="E30" s="31" t="s">
        <v>46</v>
      </c>
      <c r="F30" s="30">
        <v>320472</v>
      </c>
      <c r="G30" s="30">
        <v>0</v>
      </c>
      <c r="H30" s="30">
        <v>320472</v>
      </c>
      <c r="I30" s="30">
        <v>287968</v>
      </c>
      <c r="J30" s="30">
        <f t="shared" si="0"/>
        <v>32504</v>
      </c>
    </row>
    <row r="31" spans="1:10" ht="15.75" thickBot="1" x14ac:dyDescent="0.3">
      <c r="A31" s="28"/>
      <c r="B31" s="27"/>
      <c r="C31" s="26"/>
      <c r="D31" s="25"/>
      <c r="E31" s="24" t="s">
        <v>0</v>
      </c>
      <c r="F31" s="23">
        <f>SUM(F9:F30)</f>
        <v>22076972</v>
      </c>
      <c r="G31" s="23">
        <f>SUM(G9:G30)</f>
        <v>148178.68</v>
      </c>
      <c r="H31" s="22">
        <f>SUM(H9:H30)</f>
        <v>21928793.32</v>
      </c>
      <c r="I31" s="22">
        <f>SUM(I9:I30)</f>
        <v>17570814.32</v>
      </c>
      <c r="J31" s="22">
        <f>SUM(J9:J30)</f>
        <v>4357979</v>
      </c>
    </row>
    <row r="32" spans="1:10" x14ac:dyDescent="0.25">
      <c r="A32" s="21"/>
      <c r="B32" s="5"/>
      <c r="C32" s="20"/>
      <c r="D32" s="20"/>
      <c r="E32" s="20"/>
      <c r="F32" s="5"/>
      <c r="G32" s="5"/>
      <c r="H32" s="5"/>
      <c r="I32" s="5"/>
      <c r="J32" s="5"/>
    </row>
    <row r="33" spans="1:10" x14ac:dyDescent="0.25">
      <c r="A33" s="21"/>
      <c r="B33" s="5"/>
      <c r="C33" s="20"/>
      <c r="D33" s="20"/>
      <c r="E33" s="20"/>
      <c r="F33" s="5"/>
      <c r="G33" s="5"/>
      <c r="H33" s="5"/>
      <c r="I33" s="5"/>
      <c r="J33" s="5"/>
    </row>
    <row r="34" spans="1:10" x14ac:dyDescent="0.25">
      <c r="A34" s="21"/>
      <c r="B34" s="5"/>
      <c r="C34" s="20"/>
      <c r="D34" s="20"/>
      <c r="E34" s="20"/>
      <c r="F34" s="5"/>
      <c r="G34" s="5"/>
      <c r="H34" s="5"/>
      <c r="I34" s="5"/>
      <c r="J34" s="5"/>
    </row>
    <row r="35" spans="1:10" x14ac:dyDescent="0.25">
      <c r="A35" s="21"/>
      <c r="B35" s="5"/>
      <c r="C35" s="20"/>
      <c r="D35" s="20"/>
      <c r="E35" s="20"/>
      <c r="F35" s="5"/>
      <c r="G35" s="5"/>
      <c r="H35" s="5"/>
      <c r="I35" s="5"/>
      <c r="J35" s="5"/>
    </row>
    <row r="36" spans="1:10" x14ac:dyDescent="0.25">
      <c r="A36" s="18"/>
      <c r="B36" s="14"/>
      <c r="C36" s="13"/>
      <c r="D36" s="12"/>
      <c r="E36" s="12"/>
      <c r="F36" s="12"/>
      <c r="G36" s="11"/>
      <c r="H36" s="9"/>
      <c r="I36" s="10"/>
      <c r="J36" s="9"/>
    </row>
    <row r="37" spans="1:10" x14ac:dyDescent="0.25">
      <c r="A37" s="15"/>
      <c r="B37" s="14"/>
      <c r="C37" s="13"/>
      <c r="D37" s="12"/>
      <c r="E37" s="12"/>
      <c r="F37" s="12"/>
      <c r="G37" s="11"/>
      <c r="H37" s="9"/>
      <c r="I37" s="10"/>
      <c r="J37" s="9"/>
    </row>
    <row r="38" spans="1:10" x14ac:dyDescent="0.25">
      <c r="A38" s="16"/>
      <c r="B38" s="14"/>
      <c r="C38" s="13"/>
      <c r="D38" s="12"/>
      <c r="E38" s="12"/>
      <c r="F38" s="12"/>
      <c r="G38" s="11"/>
      <c r="H38" s="9"/>
      <c r="I38" s="10"/>
      <c r="J38" s="9"/>
    </row>
    <row r="39" spans="1:10" x14ac:dyDescent="0.25">
      <c r="A39" s="15"/>
      <c r="B39" s="14"/>
      <c r="C39" s="13"/>
      <c r="D39" s="12"/>
      <c r="E39" s="12"/>
      <c r="F39" s="12"/>
      <c r="G39" s="11"/>
      <c r="H39" s="9"/>
      <c r="I39" s="10"/>
      <c r="J39" s="9"/>
    </row>
    <row r="40" spans="1:10" x14ac:dyDescent="0.25">
      <c r="A40" s="19"/>
      <c r="B40" s="17"/>
      <c r="C40" s="13"/>
      <c r="D40" s="12"/>
      <c r="E40" s="12"/>
      <c r="F40" s="12"/>
      <c r="G40" s="11"/>
      <c r="H40" s="9"/>
      <c r="I40" s="10"/>
      <c r="J40" s="9"/>
    </row>
    <row r="41" spans="1:10" x14ac:dyDescent="0.25">
      <c r="A41" s="18"/>
      <c r="B41" s="14"/>
      <c r="C41" s="13"/>
      <c r="D41" s="12"/>
      <c r="E41" s="12"/>
      <c r="F41" s="12"/>
      <c r="G41" s="11"/>
      <c r="H41" s="9"/>
      <c r="I41" s="10"/>
      <c r="J41" s="9"/>
    </row>
    <row r="42" spans="1:10" x14ac:dyDescent="0.25">
      <c r="A42" s="18"/>
      <c r="B42" s="17"/>
      <c r="C42" s="7"/>
      <c r="D42" s="12"/>
      <c r="E42" s="12"/>
      <c r="F42" s="12"/>
      <c r="G42" s="11"/>
      <c r="H42" s="9"/>
      <c r="I42" s="10"/>
      <c r="J42" s="9"/>
    </row>
    <row r="43" spans="1:10" x14ac:dyDescent="0.25">
      <c r="A43" s="16"/>
      <c r="B43" s="14"/>
      <c r="C43" s="13"/>
      <c r="D43" s="12"/>
      <c r="E43" s="12"/>
      <c r="F43" s="12"/>
      <c r="G43" s="11"/>
      <c r="H43" s="9"/>
      <c r="I43" s="10"/>
      <c r="J43" s="9"/>
    </row>
    <row r="44" spans="1:10" x14ac:dyDescent="0.25">
      <c r="A44" s="16"/>
      <c r="B44" s="14"/>
      <c r="C44" s="13"/>
      <c r="D44" s="12"/>
      <c r="E44" s="12"/>
      <c r="F44" s="12"/>
      <c r="G44" s="11"/>
      <c r="H44" s="9"/>
      <c r="I44" s="10"/>
      <c r="J44" s="9"/>
    </row>
    <row r="45" spans="1:10" x14ac:dyDescent="0.25">
      <c r="A45" s="15"/>
      <c r="B45" s="14"/>
      <c r="C45" s="13"/>
      <c r="D45" s="12"/>
      <c r="E45" s="12"/>
      <c r="F45" s="12"/>
      <c r="G45" s="11"/>
      <c r="H45" s="9"/>
      <c r="I45" s="10"/>
      <c r="J45" s="9"/>
    </row>
    <row r="46" spans="1:10" x14ac:dyDescent="0.25">
      <c r="A46" s="8"/>
      <c r="B46" s="6"/>
      <c r="C46" s="7"/>
      <c r="D46" s="7"/>
      <c r="E46" s="7"/>
      <c r="F46" s="6"/>
      <c r="G46" s="6"/>
      <c r="H46" s="6"/>
      <c r="I46" s="6"/>
      <c r="J46" s="5"/>
    </row>
  </sheetData>
  <autoFilter ref="A8:J31" xr:uid="{00000000-0009-0000-0000-000000000000}">
    <sortState ref="A9:J31">
      <sortCondition ref="A8:A31"/>
    </sortState>
  </autoFilter>
  <printOptions horizontalCentered="1"/>
  <pageMargins left="0.5" right="0.5" top="0.45" bottom="0.7" header="0.3" footer="0.25"/>
  <pageSetup scale="53" fitToHeight="0" orientation="landscape" r:id="rId1"/>
  <headerFooter>
    <oddFooter>&amp;CPage &amp;P of 5&amp;RAs of July 18,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Webposting 20170718</vt:lpstr>
      <vt:lpstr>'Webposting 20170718'!Print_Area</vt:lpstr>
      <vt:lpstr>'Webposting 20170718'!Print_Titles</vt:lpstr>
    </vt:vector>
  </TitlesOfParts>
  <Company>Caltrans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Jensen, Chris P@DOT</dc:creator>
  <cp:lastModifiedBy>Jensen, Chris P@DOT</cp:lastModifiedBy>
  <cp:lastPrinted>2017-07-18T16:29:00Z</cp:lastPrinted>
  <dcterms:created xsi:type="dcterms:W3CDTF">2016-08-12T19:57:38Z</dcterms:created>
  <dcterms:modified xsi:type="dcterms:W3CDTF">2019-02-14T21:48:26Z</dcterms:modified>
</cp:coreProperties>
</file>