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codeName="ThisWorkbook" defaultThemeVersion="124226"/>
  <mc:AlternateContent xmlns:mc="http://schemas.openxmlformats.org/markup-compatibility/2006">
    <mc:Choice Requires="x15">
      <x15ac:absPath xmlns:x15ac="http://schemas.microsoft.com/office/spreadsheetml/2010/11/ac" url="https://caltrans-my.sharepoint.com/personal/aaron_catubig_dot_ca_gov/Documents/Documents/"/>
    </mc:Choice>
  </mc:AlternateContent>
  <xr:revisionPtr revIDLastSave="0" documentId="8_{F655B129-885B-407F-9AA7-74E9443B47EE}" xr6:coauthVersionLast="47" xr6:coauthVersionMax="47" xr10:uidLastSave="{00000000-0000-0000-0000-000000000000}"/>
  <bookViews>
    <workbookView xWindow="-57720" yWindow="-3615" windowWidth="29040" windowHeight="15720" xr2:uid="{00000000-000D-0000-FFFF-FFFF00000000}"/>
  </bookViews>
  <sheets>
    <sheet name="Preliminary Engineering" sheetId="40" r:id="rId1"/>
    <sheet name="Right of Way" sheetId="41" r:id="rId2"/>
    <sheet name="Construction" sheetId="42" r:id="rId3"/>
  </sheets>
  <definedNames>
    <definedName name="aa">#REF!</definedName>
    <definedName name="abcd">#REF!</definedName>
    <definedName name="ass">#REF!</definedName>
    <definedName name="_xlnm.Auto_Open">#REF!</definedName>
    <definedName name="JR_PAGE_ANCHOR_0_1">#REF!</definedName>
    <definedName name="Macro1">#REF!</definedName>
    <definedName name="Macro2">#REF!</definedName>
    <definedName name="Macro3">#REF!</definedName>
    <definedName name="_xlnm.Print_Area" localSheetId="2">Construction!$A$1:$I$31</definedName>
    <definedName name="_xlnm.Print_Titles" localSheetId="2">Construction!$2:$2</definedName>
    <definedName name="_xlnm.Print_Titles" localSheetId="0">'Preliminary Engineering'!$2:$2</definedName>
    <definedName name="_xlnm.Print_Titles" localSheetId="1">'Right of Way'!$2:$2</definedName>
    <definedName name="Recover">#REF!</definedName>
    <definedName name="TableName">"Dummy"</definedName>
    <definedName name="w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52" i="42" l="1"/>
  <c r="H52" i="42"/>
  <c r="I9" i="41"/>
  <c r="H9" i="41"/>
  <c r="I26" i="40"/>
  <c r="H26" i="40"/>
</calcChain>
</file>

<file path=xl/sharedStrings.xml><?xml version="1.0" encoding="utf-8"?>
<sst xmlns="http://schemas.openxmlformats.org/spreadsheetml/2006/main" count="495" uniqueCount="301">
  <si>
    <t>FEDERAL FUNDS</t>
  </si>
  <si>
    <t>03</t>
  </si>
  <si>
    <t>04</t>
  </si>
  <si>
    <t>10</t>
  </si>
  <si>
    <t>08</t>
  </si>
  <si>
    <t>01</t>
  </si>
  <si>
    <t>06</t>
  </si>
  <si>
    <t>HSIPL</t>
  </si>
  <si>
    <t>CML</t>
  </si>
  <si>
    <t>BRLO</t>
  </si>
  <si>
    <t>DIST</t>
  </si>
  <si>
    <t>AGENCY</t>
  </si>
  <si>
    <t>STPL</t>
  </si>
  <si>
    <t>PRELIMINARY ENGINEERING</t>
  </si>
  <si>
    <t>PROJECT ID</t>
  </si>
  <si>
    <t>PROJECT LOCATION</t>
  </si>
  <si>
    <t>TYPE OF WORK</t>
  </si>
  <si>
    <t>Auth. Date</t>
  </si>
  <si>
    <t>PROJECT COST</t>
  </si>
  <si>
    <t>RIGHT OF WAY</t>
  </si>
  <si>
    <t>CONSTRUCTION</t>
  </si>
  <si>
    <t>ACSTP</t>
  </si>
  <si>
    <t>05</t>
  </si>
  <si>
    <t>Santa Cruz County</t>
  </si>
  <si>
    <t>07</t>
  </si>
  <si>
    <t>02</t>
  </si>
  <si>
    <t>ER</t>
  </si>
  <si>
    <t>12</t>
  </si>
  <si>
    <t>Madera County</t>
  </si>
  <si>
    <t>CPFCDSL</t>
  </si>
  <si>
    <t>CPFL</t>
  </si>
  <si>
    <t>BRLS</t>
  </si>
  <si>
    <t>CRPL</t>
  </si>
  <si>
    <t>Tehama County</t>
  </si>
  <si>
    <t>ACST-ER</t>
  </si>
  <si>
    <t>ATPL</t>
  </si>
  <si>
    <t>Tulare County</t>
  </si>
  <si>
    <t>Fresno</t>
  </si>
  <si>
    <t>Bakersfield</t>
  </si>
  <si>
    <t>Los Angeles</t>
  </si>
  <si>
    <t>11</t>
  </si>
  <si>
    <t>San Jose</t>
  </si>
  <si>
    <t>San Leandro</t>
  </si>
  <si>
    <t>Solano County</t>
  </si>
  <si>
    <t>HSIP</t>
  </si>
  <si>
    <t>ATPSB1L</t>
  </si>
  <si>
    <t>Kings County</t>
  </si>
  <si>
    <t>Lake County</t>
  </si>
  <si>
    <t>Sanger</t>
  </si>
  <si>
    <t>West Covina</t>
  </si>
  <si>
    <t>Manteca</t>
  </si>
  <si>
    <t>Turlock</t>
  </si>
  <si>
    <t>6328(129)</t>
  </si>
  <si>
    <t>City and County of San Francisco, MTA/Parking and Traffic</t>
  </si>
  <si>
    <t>VARIOUS LOCATIONS</t>
  </si>
  <si>
    <t>VARIOUS LOCATIONS INSTALL NEW AND REPLACE EXISTING SIGNS (E.G., NO TURN ON RED, SPEED LIMIT NEAR SCHOOLS, SLOW SCHOOL XING, AND YIELD/PED SIGNS) TO FEATURE ADVANCED HIGH-VISIBILITY FLUORESCENT SHEETING</t>
  </si>
  <si>
    <t>5127(045)</t>
  </si>
  <si>
    <t>Pittsburg</t>
  </si>
  <si>
    <t>HARBOR STREET FROM BUCHANAN ROAD TO EAST 3RD STREET</t>
  </si>
  <si>
    <t>HARBOR STREET FROM BUCHANAN ROAD TO EAST 3RD STREET IMPROVE SIGNAL HARDWARE (CABINETS, SIGNAL HEADS, SIGNAL POLE, LOOPS, BACKPLATE, CONTROLLERS, BACKUP BATTERY SYSTEMS, AND CAMERA), INSTALL LIGHT ROADWAY SEGMENT IMPROVEMENTS, AND UPGRADE PEDESTRIAN CROSSING WITH ENHANCED SAFETY FEATURES</t>
  </si>
  <si>
    <t>5101(032)</t>
  </si>
  <si>
    <t>Pleasanton</t>
  </si>
  <si>
    <t>WEST LAS POSITAS BLVD BETWEEN HOPYARD ROAD AND THE IRON HORSE TRAIL</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</si>
  <si>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</si>
  <si>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5923(143)</t>
  </si>
  <si>
    <t>8685 PLEASANTS VALLEY RD, WINTERS, CA.</t>
  </si>
  <si>
    <t>8685 PLEASANTS VALLEY RD, WINTERS, CA. UPGRADE CAMPSITES, INCREASING WILDFIRE SUSTAINABILITY AND PROTECTION ASSETS AND IMPROVE PARKING AND PATHWAYS TO RESTROOMS TO MEET AMERICANS WITH DISABILITIES ACT (ADA) AND ARCHITECTURAL BARRIERS ACT (ABA).</t>
  </si>
  <si>
    <t>15J7(223)</t>
  </si>
  <si>
    <t>INTERLAKE RD. PM 6.09 IN MONTEREY COUNTY</t>
  </si>
  <si>
    <t>INTERLAKE RD. PM 6.09 IN MONTEREY COUNTY EMERGENCY OPENING - K-RAIL, SLOPE RECONSTRUCTION, 36" CULVERT REPLACEMENT, FABRIC/RIPRAP PLACEMENT AT CULVERT OUTFALL, LANE PAVING/BERMS</t>
  </si>
  <si>
    <t>15J9(174)</t>
  </si>
  <si>
    <t>LAMONT FLOOD FIGHT FACILITY ON PANAMA RD</t>
  </si>
  <si>
    <t>LAMONT FLOOD FIGHT FACILITY ON PANAMA RD CLEAN AND RESTORE TO PRE-DISASTER CONDITION IN ORDER TO PROTECT MAJOR COLLECTOR AND MINOR ARTERIAL ROADS. WORK INCLUDES MAJOR MUD AND SILT REMOVAL CAUSED BY FLOOD DAMAGE.</t>
  </si>
  <si>
    <t>5197(049)</t>
  </si>
  <si>
    <t>BETHEL AVENUE FROM ANNADALE AVENUE TO NORTH AVENUE IN THE CITY OF SANGER</t>
  </si>
  <si>
    <t>BETHEL AVENUE FROM ANNADALE AVENUE TO NORTH AVENUE IN THE CITY OF SANGER ROADWAY REHABILITATION INCLUDING ASPHALT GRINDING, CRACK FILLING, WHEEL PATH DIG-OUTS, PAVEMENT REINFORCING MAT, ASPHALT OVERLAY AND ADA COMPLIANT RAMPS.</t>
  </si>
  <si>
    <t>5197(050)</t>
  </si>
  <si>
    <t>RESIDENTIAL ALLEYS AT VARIOUS LOCATIONS IN THE CITY OF SANGER.</t>
  </si>
  <si>
    <t>RESIDENTIAL ALLEYS AT VARIOUS LOCATIONS IN THE CITY OF SANGER. IMPROVING THE ALLEYS TO THE CITY OF SANGER'S RESIDENTIAL ALLEY STANDARD INCLUDING ASPHALT PAVEMENT, AGGREGATE BASE, CONCRETE VALLEY GUTTER, AND ADJUSTMENTS OF ALLEY APPROACHES TO CONFORM TO THE NEW GRADING DESIGN AND REQUIREMENTS OF THE AMERICANS WITH DISABILITIES ACT. ALSO, CONSTRUCTION OF STORM DRAIN FOR ALLEY SEGMENTS WHICH CANNOT SURFACE DRAIN OUT TO THE ADJACENT STREETS, IF REQUIRED.</t>
  </si>
  <si>
    <t>5197(051)</t>
  </si>
  <si>
    <t xml:space="preserve">ACADEMY AVENUE FROM CALIFORNIA AVENUE TO 850' SOUTH OF NORTH AVENUE; JENSEN </t>
  </si>
  <si>
    <t>ACADEMY AVENUE FROM CALIFORNIA AVENUE TO 850' SOUTH OF NORTH AVENUE; JENSEN AVENUE FROM INDIANOLA AVENUE TO ACADEMY AVENUE, GREENWOOD AVENUE FROM CALIFORNIA AVENUE TO NORTH AVENUE. INSTALLATION OF BIKE LANE OR BIKE ROUTE PAVEMENT MARKINGS AND SIGNAGE.</t>
  </si>
  <si>
    <t>5197(052)</t>
  </si>
  <si>
    <t>GREENWOOD AND JENSEN AVENUE INTERSECTION IN THE CITY OF SANGER</t>
  </si>
  <si>
    <t>GREENWOOD AND JENSEN AVENUE INTERSECTION IN THE CITY OF SANGER RE-ALIGN JENSEN AVENUE, INSTALL DEDICATED LEFT TURN LANES AND TRAFFIC SIGNAL PHASING FOR JENSEN AVENUE TRAFFIC. REHABILITATE THE ROADWAY PAVEMENT BY WAY OF ASPHALT DIG-OUTS, ASPHALT GRINDING, REINFORCING FABRIC, AND HOT MIX ASPHALT OVERLAY.</t>
  </si>
  <si>
    <t>5197(053)</t>
  </si>
  <si>
    <t>CENTRAL AVENUE FROM ACADEMY AVENUE TO NEWMARK AVENUE IN THE CITY OF SANGER.</t>
  </si>
  <si>
    <t>CENTRAL AVENUE FROM ACADEMY AVENUE TO NEWMARK AVENUE IN THE CITY OF SANGER. FULL RECONSTRUCTION OF THE PAVEMENT SECTION, CONSTRUCT 8 FEET PAVED SHOULDERS IN EACH DIRECTION, UPGRADE STRIPING AND SIGNAGE, CONSTRUCT ROADSIDE DRAINAGE SWALES AND CONSTRUCT CALTRANS STANDARD BRIDGE BARRIERS AND END TREATMENTS AT THE C&amp;K CANAL BRIDGE.</t>
  </si>
  <si>
    <t>15J9(128)</t>
  </si>
  <si>
    <t>AVENUE 24 FROM 1298 TO D40 (COUNTY LOCATION #400)</t>
  </si>
  <si>
    <t>AVENUE 24 FROM 1298 TO D40 (COUNTY LOCATION #400) EO- MAINTAINING THE ROADWAYS DURING AND IMMEDIATELY FOLLOWING THE DETOUR PERIOD. PRIMARY REPAIR INCLUDED POTHOLE PATCHING. PR- PAVEMENT RESTORATION WORK INCLUDING: ISOLATED PAVEMENT REPAIRS (FULL DEPTH), SHOULDER BACKING TO REPLACE LOST MATERIALS, PAVEMENT MARKING AND TRAFFIC STRIPE. ALL WORK TO RETURN ROADWAY TO PRE-DISASTER CONDITION.</t>
  </si>
  <si>
    <t>15J9(135)</t>
  </si>
  <si>
    <t>AVENUE 416 W/O R40 KINGS RIVER (COUNTY LOCATION 358)</t>
  </si>
  <si>
    <t>AVENUE 416 W/O R40 KINGS RIVER (COUNTY LOCATION 358) REMOVE FENCE, REPAIR THE SCOURING ON THE SOUTHWEST CORNER, RECONSTRUCT THE HMA DOWN DRAIN. ONCE WORK IS COMPLETE, CONTRACTOR WILL BE REQUIRED TO RE-INSTALL FENCING AS THERE IS NO OTHER ACCESS TO THE SITE.</t>
  </si>
  <si>
    <t>15J9(136)</t>
  </si>
  <si>
    <t>M152B KENNEDY MEADOWS (COUNTY LOCATION 396)</t>
  </si>
  <si>
    <t>M152B KENNEDY MEADOWS (COUNTY LOCATION 396) REMOVE SLIDE MATERIAL AND DEBRIS FROM THE ROADWAY. REPAIR SHOULDER EROSION, DOWNHILL EROSION BY PLACEMENT OF ROCK SLOPE PROTECTION AND CLASS II AB. EXECUTE FINAL PAVING, DIKE WORK, AND CULVERT CLEANING.</t>
  </si>
  <si>
    <t>15J9(137)</t>
  </si>
  <si>
    <t>MOUNTAIN ROAD 107 (COUNTY LOCATION 401)</t>
  </si>
  <si>
    <t>MOUNTAIN ROAD 107 (COUNTY LOCATION 401) PERFORMED MINIMAL DEBRIS AND SLIDE REMOVAL ESSENTIAL TO MAINTAIN THE FUNCTION OF THE ROADWAY. PROVIDE TEMPORARY TRAFFIC CONTROL NECESSARY TO MAINTAIN 1-LANE ACCESS AT ALL TIMES. _x000D_
 REPAIR SLOPE FAILURES BY BRINGING DOWNSLOPE FAILURES UP TO ROADWAY GRADE WITH PROPER MATERIAL, SECURE UPSLOPE FAILURES, REMOVE DEBRIS FROM ROADWAY, REPAIR CULVERT HEADWALL AND PAVEMENT FAILURES.</t>
  </si>
  <si>
    <t>5006(923)</t>
  </si>
  <si>
    <t xml:space="preserve">SOTO STREET WIDENING , FROM MULTNOMAH TO MISSION ROAD, IN THE CITY OF LOS </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</si>
  <si>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</si>
  <si>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5107(059)</t>
  </si>
  <si>
    <t>Santa Monica</t>
  </si>
  <si>
    <t xml:space="preserve">IN THE CITY OF SANTA MONICA AT 23RD ST &amp; HILL STREET, AT UNSIGNALIZED </t>
  </si>
  <si>
    <t>IN THE CITY OF SANTA MONICA AT 23RD ST &amp; HILL STREET, AT UNSIGNALIZED INTERSECTIONS ALONG OCEAN AVENUE AND COLORADO AVENUE. INSTALL RECTANGULAR RAPID FLASHING BEACONS (RRFBS), CURB EXTENSIONS AND PEDESTRIAN CROSSING STRIPING AT CERTAIN INTERSECTIONS.</t>
  </si>
  <si>
    <t>5259(034)</t>
  </si>
  <si>
    <t>64 SIGNALIZED INTERSECTIONS CITYWIDE</t>
  </si>
  <si>
    <t>64 SIGNALIZED INTERSECTIONS CITYWIDE INSTALL RETRO-REFLECTIVE BACKPLATES, REPLACE SIGNAL HEADS, IMPLEMENT LEADING PEDESTRIAN INTERVAL (LPI) AND PROVIDE PROTECTED LEFT TURN PHASING</t>
  </si>
  <si>
    <t>7302(001)</t>
  </si>
  <si>
    <t>Chemehuevi Indian Tribe</t>
  </si>
  <si>
    <t>DILLON ROAD AT COACHELLA VALLEY STORMWATER CHANNEL (WHITEWATER RIVER)</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</si>
  <si>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</si>
  <si>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5242(039)</t>
  </si>
  <si>
    <t xml:space="preserve">42 SIGNALIZED INTERSECTIONS, 1 UNSIGNALIZED INTERSECTION, AND 2 ROADWAY </t>
  </si>
  <si>
    <t>42 SIGNALIZED INTERSECTIONS, 1 UNSIGNALIZED INTERSECTION, AND 2 ROADWAY SEGMENTS THROUGHOUT THE CITY. SYSTEMIC SIGNAL IMPROVEMENTS: RETRO-REFLECTIVE BACKPLATES AND LEADING PEDESTRIAN INTERVAL; INSTALL PROTECTED LEFT-TURN PHASES THREE SIGNALS;_x000D_
 PEDESTRIAN CROSSING IMPROVEMENTS AT UNSIGNALIZED INTERSECTION; ROADWAY MEDIAN AND LIGHTING IMPROVEMENTS.</t>
  </si>
  <si>
    <t>5242(040)</t>
  </si>
  <si>
    <t xml:space="preserve">CITY OF MANTECA CITYWIDE SIGNALS COORDINATION AT SIGNALIZED INTERSECTIONS </t>
  </si>
  <si>
    <t>CITY OF MANTECA CITYWIDE SIGNALS COORDINATION AT SIGNALIZED INTERSECTIONS (APPROX. 71 LOCATIONS). CITYWIDE TRAFFIC SIGNAL COORDINATION AND TIMING PROJECT AT 71 SIGNALS. THE WORK INCLUDES INSTALLING 24 GPS TIME SYNCHRONIZATION MODULES AND UPDATING CABINETS AND CONTROLLERS AS NEEDED, DEVELOPING AND IMPLEMENTING TIME OF DAY COORDINATION PLANS ACROSS THE CORRIDORS, CONDUCTING FIELD FINE TUNING AFTER DEPLOYMENT, AND PERFORMING BEFORE AND AFTER TRAVEL TIME RUNS WITH A TIMING AND EVALUATION REPORT THAT DOCUMENTS REDUCTIONS IN DELAY, STOPS, FUEL USE, AND EMISSIONS.</t>
  </si>
  <si>
    <t>5242(041)</t>
  </si>
  <si>
    <t>MANTECA CITY HALL, 1001 W CENTER ST. MANTECA, CA 95376</t>
  </si>
  <si>
    <t>MANTECA CITY HALL, 1001 W CENTER ST. MANTECA, CA 95376 CITY OF MANTECA TO CONSTRUCT ELECTRIC VEHICLE (EV) CHARGING STATION AT CITY HALL</t>
  </si>
  <si>
    <t>5382(040)</t>
  </si>
  <si>
    <t>Vista</t>
  </si>
  <si>
    <t>E. VISTA WAY FROM WILLIAMSTON STREET TO TAYLOR STREET</t>
  </si>
  <si>
    <t>E. VISTA WAY FROM WILLIAMSTON STREET TO TAYLOR STREET INSTALL A RAISED MEDIAN, PEDESTRIAN FENCING, UPGRADE SIGNS, AND RETRO-REFLECTIVE BACKPLATE</t>
  </si>
  <si>
    <t>5925(198)</t>
  </si>
  <si>
    <t>El Dorado County</t>
  </si>
  <si>
    <t xml:space="preserve">IN DIAMOND SPRINGS ON PLEASANT VALLEY ROAD BETWEEN HIGHWAY 49 AND PEARL </t>
  </si>
  <si>
    <t>IN DIAMOND SPRINGS ON PLEASANT VALLEY ROAD BETWEEN HIGHWAY 49 AND PEARL PLACE; PEARL PLACE, RACQUET WAY, WIMBLEDON DRIVE, AND BLACK RICE ROAD. INSTALL VARIOUS BICYCLE AND PEDESTRIAN FACILITIES. THE EVALUATION LIMITS ARE PLEASANT VALLEY ROAD BETWEEN HIGHWAY 49 AND PEARL PLACE, PEARL PLACE, RACQUET WAY, WIMBLEDON DRIVE, AND BLACK RICE ROAD. (TC)</t>
  </si>
  <si>
    <t>5932(091)</t>
  </si>
  <si>
    <t>Tuolumne County</t>
  </si>
  <si>
    <t>WARDS FERRY ROAD OVER DEER CREEK. (BRIDGE 32C0003)</t>
  </si>
  <si>
    <t>WARDS FERRY ROAD OVER DEER CREEK. (BRIDGE 32C0003) BRIDGE REPLACEMENT (TC)</t>
  </si>
  <si>
    <t>5932(095)</t>
  </si>
  <si>
    <t>OLD WARDS FERRY ROAD OVER CURTIS CREEK (BRIDGE 32C0017)</t>
  </si>
  <si>
    <t>OLD WARDS FERRY ROAD OVER CURTIS CREEK (BRIDGE 32C0017) BRIDGE REPLACEMENT (TC)</t>
  </si>
  <si>
    <t>5932(096)</t>
  </si>
  <si>
    <t>ALGERINE ROAD OVER ALGERINE CREEK (BRIDGE 32C0073)</t>
  </si>
  <si>
    <t>ALGERINE ROAD OVER ALGERINE CREEK (BRIDGE 32C0073) BRIDGE REPLACEMENT (TC)</t>
  </si>
  <si>
    <t>5079(030)</t>
  </si>
  <si>
    <t>Oceanside</t>
  </si>
  <si>
    <t xml:space="preserve">COAST HWY OVER SAN LUIS REY RIVER AND 0.3 MILES S/O OCEANSIDE HARBOR DRIVE. </t>
  </si>
  <si>
    <t>COAST HWY OVER SAN LUIS REY RIVER AND 0.3 MILES S/O OCEANSIDE HARBOR DRIVE. BR. NO. 57C-0322 BRIDGE REPLACEMENT. EXISTING BRIDGE WILL BE DEMOLISHED AND REPLACED WITH A NEW TWO-LANE CONCRETE STRUCTURE. (TC)</t>
  </si>
  <si>
    <t>CRPLNI</t>
  </si>
  <si>
    <t>6241(007)</t>
  </si>
  <si>
    <t>Mendocino Transit Authority</t>
  </si>
  <si>
    <t>UKIAH, CALIFORNIA</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</si>
  <si>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</si>
  <si>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5908(121)</t>
  </si>
  <si>
    <t xml:space="preserve">EVERGREEN RD, OVER SOUTH FORK COTTONWOOD CREEK, 0.3 MILES NORTH OF BOWMAN </t>
  </si>
  <si>
    <t>Evergreen Rd, Over South Fork Cottonwood Creek, 0.3 Miles North Of Bowman Rd. Environmental Mitigation - Long Term Environmental Commitment (Ltec).( Tc)</t>
  </si>
  <si>
    <t>DEMOL</t>
  </si>
  <si>
    <t>5002(233)</t>
  </si>
  <si>
    <t>Sacramento</t>
  </si>
  <si>
    <t>IN SACRAMENTO, IMPROVE CONDITIONS AROUND SEVEN SCHOOLS</t>
  </si>
  <si>
    <t>In Sacramento, Improve Conditions Around Seven Schools Installation Of Crosswalks, Curb Ramps, Traffic Calming Tools, New Signs, And Similar Features To Imrpve Safety For Youn Students And Residents Of The Surrounding Neighborhoods (Tc)</t>
  </si>
  <si>
    <t>STPLR</t>
  </si>
  <si>
    <t>7500(279)</t>
  </si>
  <si>
    <t>Yuba County</t>
  </si>
  <si>
    <t xml:space="preserve">IN THE COUNTY OF SUTTER AT THE INTERSECTION OF KEYS ROADS AND UNION PACIFIC </t>
  </si>
  <si>
    <t>In The County Of Sutter At The Intersection Of Keys Roads And Union Pacific Railroad Tracks: Eliminate Hazards At Railroad Grade Crossing At Intersection Of Keys Road And Uprr. (Udot Rr Xing No. 834917Y Grade Crossing Hazard Elimination At An At-Grade Crossing Equipped With Two Crossbucks, 2 W10-1 And Pavement Markings On The Eastside Of The Crossing And On The Westside Of The Crossing Is Gravel. Match Funding With Toll Credits Tc</t>
  </si>
  <si>
    <t>BR</t>
  </si>
  <si>
    <t>NBIL(510)</t>
  </si>
  <si>
    <t>COUNTY ROAD 35 AT WALKER CREEK ~0.2 MILES WEST OF C.R. 99W.</t>
  </si>
  <si>
    <t>County Road 35 At Walker Creek ~0.2 Miles West Of C.R. 99W. Low Water Crossing - New Bridge (Tc)</t>
  </si>
  <si>
    <t>5434(029)</t>
  </si>
  <si>
    <t>Danville</t>
  </si>
  <si>
    <t>IRON HORSE TRAIL CORRIDOR BETWEEN SYCAMORE VALLEY ROAD AND GREENBROOK DRIVE</t>
  </si>
  <si>
    <t>Iron Horse Trail Corridor Between Sycamore Valley Road And Greenbrook Drive Construct Crosswalk Improvements: Raised Crosswalks, High-Visibility Pavement Markings, Signage, Drainage Improvements, Separated Bicycle/Pedestrian High-Visibility Crosswalk, Curb/Sidewalk Improvements, Traffic Signal Hardware And Timing Improvements.</t>
  </si>
  <si>
    <t>BHLS</t>
  </si>
  <si>
    <t>6003(029)</t>
  </si>
  <si>
    <t>Golden Gate Bridge, Highway And Transportation Distri</t>
  </si>
  <si>
    <t>GOLDEN GATE BRIDGE</t>
  </si>
  <si>
    <t>Golden Gate Bridge Seismic Retrofit Phase - 3B1 - Construction</t>
  </si>
  <si>
    <t>5314(014)</t>
  </si>
  <si>
    <t>Milpitas</t>
  </si>
  <si>
    <t>SOUTH MILPITAS BLVD OVER PENITENCIA CREEK CONNECTING TO TAROB CT</t>
  </si>
  <si>
    <t>South Milpitas Blvd Over Penitencia Creek Connecting To Tarob Ct Construct A Bridge Across Penitencia East Channel To Connect South Milpitas Boulevard On The North Side Of The Channel With A New Connector Street Between Tarob Court And Sango Court On The South Side Of The Channel.</t>
  </si>
  <si>
    <t>5124(039)</t>
  </si>
  <si>
    <t>Mountain View</t>
  </si>
  <si>
    <t>ADJACENT TO SHORELINE BLVD, FROM WRIGHT AVE TO VILLA ST</t>
  </si>
  <si>
    <t>Adjacent To Shoreline Blvd, From Wright Ave To Villa St Reconstruct A Pathway Connection To Connect Neighborhoods And The Transit Center And Downtown. Removal Of The Existing Pathway, Installation Of A New Ada-Compliant Bicycle And Pedestrian Pathway, Curb, Gutter, Curb Ramps, Stairs, Pathway Lighting, Landscaping, Irrigation, Storm Drains, And Retaining Wall</t>
  </si>
  <si>
    <t>5005(173)</t>
  </si>
  <si>
    <t xml:space="preserve">ALONG WILLOW ST FROM LELONG ST TO GRAHAM AVE, GRAHAM AVE FROM WILLOW ST TO </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</si>
  <si>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</si>
  <si>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5041(051)</t>
  </si>
  <si>
    <t>SAN LEANDRO BLVD AND WASHINGTON AVE FROM WEST JUANA AVE TO LEWELLING BLVD</t>
  </si>
  <si>
    <t>San Leandro Blvd And Washington Ave From West Juana Ave To Lewelling Blvd Implement An Integrated Corridor Management System (Tc)</t>
  </si>
  <si>
    <t>5028(083)</t>
  </si>
  <si>
    <t>Santa Rosa</t>
  </si>
  <si>
    <t xml:space="preserve">OVER HIGHWAY 101 IN THE VICINITY OF SANTA ROSA JUNIOR COLLEGE AND </t>
  </si>
  <si>
    <t>Over Highway 101 In The Vicinity Of Santa Rosa Junior College And Coddingtown Mall. Construct A Class I Shared-Use Ada Accessible Bike And Pedestrian Bridge.</t>
  </si>
  <si>
    <t>5923(059)</t>
  </si>
  <si>
    <t>STEVENSON BR @ PUTAH CREEK (BR # 23C-0092)</t>
  </si>
  <si>
    <t>Stevenson Br @ Putah Creek (Br # 23C-0092) Bridge Rehabilitation</t>
  </si>
  <si>
    <t>5051(008)</t>
  </si>
  <si>
    <t>St Helena</t>
  </si>
  <si>
    <t>MAIN STREET (SR-29) FROM ADAMS STREET TO PINE STREET</t>
  </si>
  <si>
    <t>Main Street (Sr-29) From Adams Street To Pine Street Replace And Upgrade Pedestrian Facilities. Removal And Replacement Of Sidewalk, Curb Ramps, And Construct Crosswalk Enhancements</t>
  </si>
  <si>
    <t>5333(020)</t>
  </si>
  <si>
    <t>Woodside</t>
  </si>
  <si>
    <t>WOODSIDE ROAD (SR-84) BETWEEN MOORE RD &amp; CHURCHILL AVE</t>
  </si>
  <si>
    <t>Woodside Road (Sr-84) Between Moore Rd &amp; Churchill Ave Bike And Pedestrian Safety Enhancements. Improvements Include Green Bike Lane Markings, Bike Lane Buffer, Vehicle Speed Reduction Through Signage And Striping Changes, And Potentially Other Traffic Calming And Bike Safety Measures For Bicyclists And Pedestrians</t>
  </si>
  <si>
    <t>15J7(103)</t>
  </si>
  <si>
    <t>San Luis Obispo County</t>
  </si>
  <si>
    <t>CRESTON RD BRIDGE PM 3.491 IN SAN LUIS OBISPO COUNTY</t>
  </si>
  <si>
    <t>Creston Rd Bridge Pm 3.491 In San Luis Obispo County Bridge Replacement - Bridge Design. Remove Existing Damaged Bridge. Construct New Bridge On Cidh Piers Set Back Out Of Channel To Avoid Future Scour Failures. Right Of Entrys, Tce'S.</t>
  </si>
  <si>
    <t>Interlake Rd. Pm 6.09 In Monterey County Emergency Opening - K-Rail, Slope Reconstruction, 36" Culvert Replacement, Fabric/Riprap Placement At Culvert Outfall, Lane Paving/Berms</t>
  </si>
  <si>
    <t>5109(303)</t>
  </si>
  <si>
    <t>BAKERSFIELD: ALONG 18TH &amp; 19TH ST FROM L ST TO O ST</t>
  </si>
  <si>
    <t>Bakersfield: Along 18Th &amp; 19Th St From L St To O St Construction Curb Extensions &amp; Cuts, High-Visibility Crosswalks, Striping, Install Class Ii Bike Lanes</t>
  </si>
  <si>
    <t>5060(409)</t>
  </si>
  <si>
    <t>FIRE DEPARTMENT HQ AT 911 H STREET IN DOWNTOWN FRESNO.</t>
  </si>
  <si>
    <t>Fire Department Hq At 911 H Street In Downtown Fresno. City Of Fresno Downtown Fire Hq Project To Support The Addition Of Six, Level 2 Ev Charging Stations And Security Cameras.</t>
  </si>
  <si>
    <t>5945(110)</t>
  </si>
  <si>
    <t xml:space="preserve">INTERSECTIONS OF 13TH AVENUE AT FRONT STREET, 16TH AVENUE AT FLINT AVENUE, </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</si>
  <si>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</si>
  <si>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Lamont Flood Fight Facility On Panama Rd Clean And Restore To Pre-Disaster Condition In Order To Protect Major Collector And Minor Arterial Roads. Work Includes Major Mud And Silt Removal Caused By Flood Damage.</t>
  </si>
  <si>
    <t>5941(122)</t>
  </si>
  <si>
    <t xml:space="preserve">VARIOUS LOCATIONS IN MADERA COUNTY LOCATION #1 ROAD 23 - AVE 8 1/2 TO AVE 9 </t>
  </si>
  <si>
    <t>Various Locations In Madera County Location #1 Road 23 - Ave 8 1/2 To Ave 9 1/2,  Location #2 Ave 9 - Road 23 To Road 23 1/2,  Location #3 Road 36 From Avenue 9 To Avenue 12,  Location #4 Road 36 From Avenue 12 1/2 To Avenue 15,  Location #5 Road 36 From Avenue 15 To Highway 145,  Location #6 Road 209 From State Route 41 To 4.6 Miles North, Location #7 Road 23 From Avenue 14 To Avenue 15 1/2 (1.5 Miles), 18 1/2 South 2,000 Linear Feet,  Location #8 Road 25 From Avenue 12 To City Limits (1 Mile) Shoulder Paving</t>
  </si>
  <si>
    <t>15J9(080)</t>
  </si>
  <si>
    <t>ROAD 168/BOYD DR (COUNTY LOCATION 111)</t>
  </si>
  <si>
    <t>Road 168/Boyd Dr (County Location 111) Remove Debris From Roadway Including Large Boulders. Backfill And Repair Pavement At Pipe Culvert Location Which Overtopped.</t>
  </si>
  <si>
    <t>15J9(082)</t>
  </si>
  <si>
    <t>ROAD 192 BRIDGE 46C0137 (COUNTY LOCATION 134)</t>
  </si>
  <si>
    <t>Road 192 Bridge 46C0137 (County Location 134) Restore The Slope Embankments Under The Bridge With Fill. Utilize 24" To 36" Minus Rip-Rap As Slope Protection Materials On The West Side Road Shoulders At Wingwalls. Debris Removal.</t>
  </si>
  <si>
    <t>15J9(127)</t>
  </si>
  <si>
    <t>ROAD 256 (COUNTY LOCATION #355)</t>
  </si>
  <si>
    <t>Road 256 (County Location #355) Excavate And Backfill Undermined Areas On Both The East And West Side Of The Road To Repair The Road Shoulders Where Culvert Inlet And Outlet Sides Are Located. Repair Scour On Headwalls.</t>
  </si>
  <si>
    <t>Avenue 24 From 1298 To D40 (County Location #400) Eo- Maintaining The Roadways During And Immediately Following The Detour Period. Primary Repair Included Pothole Patching. Pr- Pavement Restoration Work Including: Isolated Pavement Repairs (Full Depth), Shoulder Backing To Replace Lost Materials, Pavement Marking And Traffic Stripe. All Work To Return Roadway To Pre-Disaster Condition.</t>
  </si>
  <si>
    <t>Avenue 416 W/O R40 Kings River (County Location 358) Remove Fence, Repair The Scouring On The Southwest Corner, Reconstruct The Hma Down Drain. Once Work Is Complete, Contractor Will Be Required To Re-Install Fencing As There Is No Other Access To The Site.</t>
  </si>
  <si>
    <t>M152B Kennedy Meadows (County Location 396) Remove Slide Material And Debris From The Roadway. Repair Shoulder Erosion, Downhill Erosion By Placement Of Rock Slope Protection And Class Ii Ab. Execute Final Paving, Dike Work, And Culvert Cleaning.</t>
  </si>
  <si>
    <t>Mountain Road 107 (County Location 401) Performed Minimal Debris And Slide Removal Essential To Maintain The Function Of The Roadway. Provide Temporary Traffic Control Necessary To Maintain 1-Lane Access At All Times. _x000D_
 Repair Slope Failures By Bringing Downslope Failures Up To Roadway Grade With Proper Material, Secure Upslope Failures, Remove Debris From Roadway, Repair Culvert Headwall And Pavement Failures.</t>
  </si>
  <si>
    <t>15J9(139)</t>
  </si>
  <si>
    <t>GRAGEVILLE BOULEVARD</t>
  </si>
  <si>
    <t>Grageville Boulevard Culvert Pipes Were Installed At The Location Were The Roadway Was Cut, The Area Was Than Backfilled And Patched Using Cold Mix To Restore Traffic Through This Roadway.</t>
  </si>
  <si>
    <t>15J9(120)</t>
  </si>
  <si>
    <t>AVE. 144(COUNTY LOCATION 255)</t>
  </si>
  <si>
    <t>Ave. 144(County Location 255) Remove Saturated Material Where Require. Place Fill Along The Edge Of Paved Roadway To Rebuild The Embankment And Shoulder To A Safe And Traversable Cross Slope.</t>
  </si>
  <si>
    <t>CRPCML</t>
  </si>
  <si>
    <t>5284(018)</t>
  </si>
  <si>
    <t>Woodlake</t>
  </si>
  <si>
    <t>STATE ROUTE 245 AND CAJON AVENUE IN WOODLAKE (TC).</t>
  </si>
  <si>
    <t>State Route 245 And Cajon Avenue In Woodlake (Tc). Roundabout._x000D_
 Tc</t>
  </si>
  <si>
    <t>5150(021)</t>
  </si>
  <si>
    <t>Huntington Park</t>
  </si>
  <si>
    <t xml:space="preserve">THE PROJECT WILL PAVE ARTERIAL ROAD SURFACE AREA IN CONCRETE AT 6 </t>
  </si>
  <si>
    <t>The Project Will Pave Arterial Road Surface Area In Concrete At 6 Intersections Along Florence Ave (At Alameda St, Santa Fe St, Pacific Bl, Miles Ave, State St, And Salt Lake Ave) And 3 Intersections Along Pacific Bl (At Saturn Ave, Zoe Ave, And Gage Ave) Surveying And Geotechnical Investigation For Design Of Concrete Pavement Section, Excavate And Remove Existing Ac Pavement And Replace With Concrete Pcc Pavement At 9 Arterial Intersections, Including Curb Ramps, Crosswalks, Lane Lines And Legends Striping And All Relevant Improvements</t>
  </si>
  <si>
    <t>5006(891)</t>
  </si>
  <si>
    <t xml:space="preserve">0.25-MILE VICINITY OF 112TH STREET AND FLOURNOY ELEMENTARY SCHOOLS IN THE </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</si>
  <si>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</si>
  <si>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5006(893)</t>
  </si>
  <si>
    <t xml:space="preserve">0.25-MILE WITHIN 10TH ST. ES, GRATTS LAYS, GRATTS EEC, AND LIECHTY MS IN </t>
  </si>
  <si>
    <t>0.25-Mile Within 10Th St. Es, Gratts Lays, Gratts Eec, And Liechty Ms In Central Los Angeles Transform Five Of The City'S Most Traffic-Stressed Schools Through The Implementation Of Safety Improvements, Bicycle Infrastructure, And Speed Reduction Measures</t>
  </si>
  <si>
    <t>15Y0(016)</t>
  </si>
  <si>
    <t>Cathedral City</t>
  </si>
  <si>
    <t xml:space="preserve">INDIAN CANYON DRIVE AT WHITEWATER WASH, BEGINNING FROM PALM SPRING STATION </t>
  </si>
  <si>
    <t>Indian Canyon Drive At Whitewater Wash, Beginning From Palm Spring Station Road (Pssr) To 500 Feet South Of Pssr. Reopen Roadway That Washed Out (Pr Under Eo). Work Involved Grading, Soil Import, Compaction, Traffic Control, Paving, And Striping.</t>
  </si>
  <si>
    <t>7500(288)</t>
  </si>
  <si>
    <t xml:space="preserve">CITY OF BANNING, IN RIVERSIDE COUNTY, AT SAN GORGONIO AVE AND THE UNION </t>
  </si>
  <si>
    <t>City Of Banning, In Riverside County, At San Gorgonio Ave And The Union Pacific Railroad Grade Crossing. Grade Crossing Hazards Elimination And Safety Improvements To Be Funded Under The Railroad-Highway Grade Crossing Section 130 Program (Rhgcp), With Federal Match Provided Through Ca Toll Credits Tc</t>
  </si>
  <si>
    <t>09</t>
  </si>
  <si>
    <t>5125(027)</t>
  </si>
  <si>
    <t>Bishop</t>
  </si>
  <si>
    <t>SOUTH WARREN STREET BETWEEN WEST LINE STREET AND WEST SOUTH STREET</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</si>
  <si>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</si>
  <si>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5947(074)</t>
  </si>
  <si>
    <t>Mono County</t>
  </si>
  <si>
    <t>BRIDGEPORT CA</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</si>
  <si>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</si>
  <si>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15J7(203)</t>
  </si>
  <si>
    <t>KASSON ROAD - APPROXIMATELY 710' NORTH OF DURHAM FERRY ROAD</t>
  </si>
  <si>
    <t>Kasson Road - Approximately 710' North Of Durham Ferry Road The Project Consists Of The Repair And Reconstruction Of A Roadway Section That Has Been Washed Out And The Installation Of An Rcp Drainage Pipe With Headwalls. The Washed-Out Area In The Existing Roadway Is Approximately 26' Wide X 15' Long X 10' Deep. The Scope Of Work Includes: Dewatering And Removing Any Existing Debris From The Washed Out Area, Installing 36" Rcp Class 3 Special Pipe And Constructing Concrete Headwalls On East And West Side Of The Cross Pipe, Excavating Roadway Section 30' To The North And 30' To The South Of The Washed Out Area At A 3: 1 Slope, Reconstructing Roadway Section With Up To 6" Hma Over Approximately 10' Of Fill/Class Ii Ab, And Hydroseeding Newly Established Embankments.</t>
  </si>
  <si>
    <t>5153(049)</t>
  </si>
  <si>
    <t>Oakdale</t>
  </si>
  <si>
    <t>G STREET FROM 4TH AVENUE TO EAST AVENUE</t>
  </si>
  <si>
    <t>G Street From 4Th Avenue To East Avenue Pavement And Concrete Repairs, Sidewalk Infill At Pedestrian Gap Locations, Rubberized Cape Seal Over The Entire Roadway Segment With New Striping To Accomodate Buffered Class Ii Bike Lanes.</t>
  </si>
  <si>
    <t>5165(102)</t>
  </si>
  <si>
    <t xml:space="preserve">CHRISTOFFERSEN PARKWAY, BETWEEN GOLDEN STATE BLVD AND BERKELEY AVE IN CITY </t>
  </si>
  <si>
    <t>Christoffersen Parkway, Between Golden State Blvd And Berkeley Ave In City Of Turlock Signal Synchronization</t>
  </si>
  <si>
    <t>5066(053)</t>
  </si>
  <si>
    <t>National City</t>
  </si>
  <si>
    <t xml:space="preserve">ALONG 22ND ST BETWEEN WILSON AVE AND D AVE, AND ALONG HOOVER AVE BETWEN W </t>
  </si>
  <si>
    <t>Along 22Nd St Between Wilson Ave And D Ave, And Along Hoover Ave Betwen W 22Nd St And W 33Rd St Construct 2 Miles Of Separated Bike Lanes (Class Iv), 2 Curb Extensions, Traffic Signal Modifications With Bike Signals, Continental Crosswalks, And Curb Ramps. (Tc)</t>
  </si>
  <si>
    <t>6066(185)</t>
  </si>
  <si>
    <t>San Diego Association of Governments</t>
  </si>
  <si>
    <t xml:space="preserve">ORANGE AVENUE BETWEEN 32ND STREET AND ESTRELLA AVENUE IN THE CITY HEIGHTS </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</si>
  <si>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</si>
  <si>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6066(199)</t>
  </si>
  <si>
    <t xml:space="preserve">IN THE CITY OF SAN DIEGO ALONG TERRACE DRIVE FROM ADAMS AVENUE TO MONROE </t>
  </si>
  <si>
    <t>In The City Of San Diego Along Terrace Drive From Adams Avenue To Monroe Avenue And Along Central Avenue From Monroe Avenue To Landis Street Construct Low-Stress Bike Facilities, Cul-De-Sac, Curb Ramps, Improved Crosswalks, Rrfbs, Bike Friendly Intersections, Pedestrian Refuge Island.</t>
  </si>
  <si>
    <t>6066(216)</t>
  </si>
  <si>
    <t xml:space="preserve">HARBOR DRIVE AT SAMPSON STREET, SCHLEY STREET, AND 28TH STREET IN THE CITY </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</si>
  <si>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</si>
  <si>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5133(051)</t>
  </si>
  <si>
    <t>Fullerton</t>
  </si>
  <si>
    <t>NUTWOOD AVENUE AND COMMONWEALTH AVENUE</t>
  </si>
  <si>
    <t>Nutwood Avenue And Commonwealth Avenue California State University, Fullerton Will Build A Pedestrian Bridge Spanning A Key Campus Crossing At Nutwood And Commonwealth Avenues In Order To Protect Pedestrians And Reduce Accidents, Mitigate Neighborhood Concerns And Improve Traffic Flow, And Reduce Vehicle Trips And Encourage Walking And Biking.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</si>
</sst>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_);\(&quot;$&quot;#,##0\)"/>
    <numFmt numFmtId="7" formatCode="&quot;$&quot;#,##0.00_);\(&quot;$&quot;#,##0.00\)"/>
    <numFmt numFmtId="44" formatCode="_(&quot;$&quot;* #,##0.00_);_(&quot;$&quot;* \(#,##0.00\);_(&quot;$&quot;* &quot;-&quot;??_);_(@_)"/>
    <numFmt numFmtId="43" formatCode="_(* #,##0.00_);_(* \(#,##0.00\);_(* &quot;-&quot;??_);_(@_)"/>
    <numFmt numFmtId="164" formatCode="&quot;$&quot;#,##0"/>
    <numFmt numFmtId="165" formatCode="&quot;$&quot;#,##0.00"/>
    <numFmt numFmtId="166" formatCode="mm/dd/yy;@"/>
  </numFmts>
  <fonts count="39" x14ac:knownFonts="1">
    <font>
      <sz val="10"/>
      <name val="Arial"/>
    </font>
    <font>
      <sz val="11"/>
      <color theme="1"/>
      <name val="Calibri"/>
      <family val="2"/>
      <scheme val="minor"/>
    </font>
    <font>
      <sz val="11"/>
      <color theme="1"/>
      <name val="Calibri"/>
      <family val="2"/>
      <scheme val="minor"/>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b/>
      <sz val="10"/>
      <name val="Arial Narrow"/>
      <family val="2"/>
    </font>
    <font>
      <sz val="10"/>
      <name val="Arial"/>
      <family val="2"/>
    </font>
    <font>
      <sz val="11"/>
      <color rgb="FFFF0000"/>
      <name val="Arial"/>
      <family val="2"/>
    </font>
    <font>
      <sz val="10"/>
      <name val="Arial Narrow"/>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i/>
      <sz val="11"/>
      <color rgb="FF7F7F7F"/>
      <name val="Arial"/>
      <family val="2"/>
    </font>
    <font>
      <b/>
      <sz val="11"/>
      <color theme="1"/>
      <name val="Arial"/>
      <family val="2"/>
    </font>
    <font>
      <sz val="11"/>
      <color theme="0"/>
      <name val="Arial"/>
      <family val="2"/>
    </font>
    <font>
      <sz val="10"/>
      <color theme="1"/>
      <name val="Calibri"/>
      <family val="2"/>
      <scheme val="minor"/>
    </font>
    <font>
      <sz val="10"/>
      <color theme="1"/>
      <name val="Arial Narrow"/>
      <family val="2"/>
    </font>
    <font>
      <sz val="10"/>
      <color rgb="FF000000"/>
      <name val="Times New Roman"/>
      <family val="1"/>
    </font>
    <font>
      <b/>
      <sz val="10"/>
      <name val="Arial"/>
      <family val="2"/>
    </font>
    <font>
      <b/>
      <sz val="12"/>
      <color theme="1"/>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4E0E0"/>
        <bgColor indexed="64"/>
      </patternFill>
    </fill>
    <fill>
      <patternFill patternType="solid">
        <fgColor theme="2" tint="-9.9978637043366805E-2"/>
        <bgColor indexed="64"/>
      </patternFill>
    </fill>
    <fill>
      <patternFill patternType="solid">
        <fgColor rgb="FFFFFFFF"/>
        <bgColor rgb="FF000000"/>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79">
    <xf numFmtId="0" fontId="0" fillId="0" borderId="0"/>
    <xf numFmtId="0" fontId="14" fillId="0" borderId="0"/>
    <xf numFmtId="0" fontId="16" fillId="0" borderId="0"/>
    <xf numFmtId="0" fontId="13" fillId="0" borderId="0"/>
    <xf numFmtId="0" fontId="12" fillId="0" borderId="0"/>
    <xf numFmtId="0" fontId="11" fillId="0" borderId="0"/>
    <xf numFmtId="0" fontId="10" fillId="0" borderId="0"/>
    <xf numFmtId="0" fontId="9" fillId="0" borderId="0"/>
    <xf numFmtId="0" fontId="8" fillId="0" borderId="0"/>
    <xf numFmtId="0" fontId="7" fillId="0" borderId="0"/>
    <xf numFmtId="43" fontId="16" fillId="0" borderId="0" applyFont="0" applyFill="0" applyBorder="0" applyAlignment="0" applyProtection="0"/>
    <xf numFmtId="0" fontId="6" fillId="0" borderId="0"/>
    <xf numFmtId="0" fontId="5" fillId="0" borderId="0"/>
    <xf numFmtId="0" fontId="5" fillId="0" borderId="0"/>
    <xf numFmtId="44" fontId="16" fillId="0" borderId="0" applyFont="0" applyFill="0" applyBorder="0" applyAlignment="0" applyProtection="0"/>
    <xf numFmtId="0" fontId="16" fillId="0" borderId="0"/>
    <xf numFmtId="0" fontId="19" fillId="0" borderId="0" applyNumberFormat="0" applyFill="0" applyBorder="0" applyAlignment="0" applyProtection="0"/>
    <xf numFmtId="0" fontId="20" fillId="0" borderId="2" applyNumberFormat="0" applyFill="0" applyAlignment="0" applyProtection="0"/>
    <xf numFmtId="0" fontId="21" fillId="0" borderId="3" applyNumberFormat="0" applyFill="0" applyAlignment="0" applyProtection="0"/>
    <xf numFmtId="0" fontId="22" fillId="0" borderId="4"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5" applyNumberFormat="0" applyAlignment="0" applyProtection="0"/>
    <xf numFmtId="0" fontId="27" fillId="6" borderId="6" applyNumberFormat="0" applyAlignment="0" applyProtection="0"/>
    <xf numFmtId="0" fontId="28" fillId="6" borderId="5" applyNumberFormat="0" applyAlignment="0" applyProtection="0"/>
    <xf numFmtId="0" fontId="29" fillId="0" borderId="7" applyNumberFormat="0" applyFill="0" applyAlignment="0" applyProtection="0"/>
    <xf numFmtId="0" fontId="30" fillId="7" borderId="8" applyNumberFormat="0" applyAlignment="0" applyProtection="0"/>
    <xf numFmtId="0" fontId="17" fillId="0" borderId="0" applyNumberFormat="0" applyFill="0" applyBorder="0" applyAlignment="0" applyProtection="0"/>
    <xf numFmtId="0" fontId="31" fillId="0" borderId="0" applyNumberFormat="0" applyFill="0" applyBorder="0" applyAlignment="0" applyProtection="0"/>
    <xf numFmtId="0" fontId="32" fillId="0" borderId="10" applyNumberFormat="0" applyFill="0" applyAlignment="0" applyProtection="0"/>
    <xf numFmtId="0" fontId="33"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33" fillId="32" borderId="0" applyNumberFormat="0" applyBorder="0" applyAlignment="0" applyProtection="0"/>
    <xf numFmtId="0" fontId="4" fillId="0" borderId="0"/>
    <xf numFmtId="0" fontId="4" fillId="8" borderId="9" applyNumberFormat="0" applyFont="0" applyAlignment="0" applyProtection="0"/>
    <xf numFmtId="0" fontId="16" fillId="0" borderId="0"/>
    <xf numFmtId="164" fontId="34" fillId="0" borderId="0"/>
    <xf numFmtId="0" fontId="16" fillId="0" borderId="0"/>
    <xf numFmtId="44" fontId="4"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4" fillId="0" borderId="0"/>
    <xf numFmtId="0" fontId="4" fillId="0" borderId="0"/>
    <xf numFmtId="0" fontId="4" fillId="0" borderId="0"/>
    <xf numFmtId="0" fontId="16" fillId="0" borderId="0"/>
    <xf numFmtId="0" fontId="3" fillId="0" borderId="0"/>
    <xf numFmtId="0" fontId="3" fillId="0" borderId="0"/>
    <xf numFmtId="0" fontId="2" fillId="0" borderId="0"/>
    <xf numFmtId="0" fontId="16" fillId="0" borderId="0"/>
    <xf numFmtId="0" fontId="3" fillId="0" borderId="0"/>
    <xf numFmtId="0" fontId="36" fillId="0" borderId="0"/>
    <xf numFmtId="0" fontId="1" fillId="0" borderId="0"/>
  </cellStyleXfs>
  <cellXfs count="33">
    <xf numFmtId="0" fontId="0" fillId="0" borderId="0" xfId="0"/>
    <xf numFmtId="0" fontId="3" fillId="0" borderId="0" xfId="76"/>
    <xf numFmtId="0" fontId="15" fillId="34" borderId="12" xfId="2" applyFont="1" applyFill="1" applyBorder="1" applyAlignment="1">
      <alignment horizontal="center" vertical="center" wrapText="1"/>
    </xf>
    <xf numFmtId="49" fontId="37" fillId="34" borderId="12" xfId="77" applyNumberFormat="1" applyFont="1" applyFill="1" applyBorder="1" applyAlignment="1">
      <alignment horizontal="center" vertical="center" wrapText="1"/>
    </xf>
    <xf numFmtId="165" fontId="37" fillId="34" borderId="12" xfId="77" applyNumberFormat="1" applyFont="1" applyFill="1" applyBorder="1" applyAlignment="1">
      <alignment horizontal="center" vertical="center" wrapText="1"/>
    </xf>
    <xf numFmtId="0" fontId="35" fillId="0" borderId="14" xfId="76" applyFont="1" applyBorder="1" applyAlignment="1">
      <alignment vertical="top"/>
    </xf>
    <xf numFmtId="0" fontId="35" fillId="0" borderId="1" xfId="76" applyFont="1" applyBorder="1" applyAlignment="1">
      <alignment vertical="top"/>
    </xf>
    <xf numFmtId="165" fontId="18" fillId="35" borderId="1" xfId="10" applyNumberFormat="1" applyFont="1" applyFill="1" applyBorder="1" applyAlignment="1">
      <alignment horizontal="right" vertical="top"/>
    </xf>
    <xf numFmtId="0" fontId="35" fillId="36" borderId="1" xfId="76" applyFont="1" applyFill="1" applyBorder="1" applyAlignment="1">
      <alignment vertical="top"/>
    </xf>
    <xf numFmtId="0" fontId="18" fillId="36" borderId="1" xfId="76" applyFont="1" applyFill="1" applyBorder="1" applyAlignment="1">
      <alignment vertical="top"/>
    </xf>
    <xf numFmtId="0" fontId="18" fillId="36" borderId="1" xfId="76" applyFont="1" applyFill="1" applyBorder="1" applyAlignment="1">
      <alignment vertical="top" wrapText="1"/>
    </xf>
    <xf numFmtId="166" fontId="18" fillId="36" borderId="1" xfId="76" applyNumberFormat="1" applyFont="1" applyFill="1" applyBorder="1" applyAlignment="1">
      <alignment vertical="top" wrapText="1"/>
    </xf>
    <xf numFmtId="5" fontId="18" fillId="36" borderId="1" xfId="10" applyNumberFormat="1" applyFont="1" applyFill="1" applyBorder="1" applyAlignment="1">
      <alignment vertical="top" wrapText="1"/>
    </xf>
    <xf numFmtId="14" fontId="18" fillId="36" borderId="1" xfId="10" applyNumberFormat="1" applyFont="1" applyFill="1" applyBorder="1" applyAlignment="1">
      <alignment horizontal="right" vertical="top"/>
    </xf>
    <xf numFmtId="0" fontId="35" fillId="0" borderId="1" xfId="76" applyFont="1" applyBorder="1" applyAlignment="1">
      <alignment vertical="top" wrapText="1"/>
    </xf>
    <xf numFmtId="49" fontId="35" fillId="0" borderId="1" xfId="76" applyNumberFormat="1" applyFont="1" applyBorder="1" applyAlignment="1">
      <alignment horizontal="center" vertical="top"/>
    </xf>
    <xf numFmtId="7" fontId="35" fillId="0" borderId="1" xfId="76" applyNumberFormat="1" applyFont="1" applyBorder="1" applyAlignment="1">
      <alignment vertical="top"/>
    </xf>
    <xf numFmtId="165" fontId="35" fillId="0" borderId="1" xfId="76" applyNumberFormat="1" applyFont="1" applyBorder="1" applyAlignment="1">
      <alignment vertical="top"/>
    </xf>
    <xf numFmtId="14" fontId="35" fillId="0" borderId="1" xfId="76" applyNumberFormat="1" applyFont="1" applyBorder="1" applyAlignment="1">
      <alignment vertical="top"/>
    </xf>
    <xf numFmtId="49" fontId="35" fillId="0" borderId="1" xfId="76" applyNumberFormat="1" applyFont="1" applyBorder="1" applyAlignment="1">
      <alignment horizontal="left" vertical="top"/>
    </xf>
    <xf numFmtId="0" fontId="35" fillId="0" borderId="14" xfId="76" applyFont="1" applyBorder="1" applyAlignment="1">
      <alignment vertical="top" wrapText="1"/>
    </xf>
    <xf numFmtId="14" fontId="35" fillId="0" borderId="1" xfId="76" applyNumberFormat="1" applyFont="1" applyBorder="1" applyAlignment="1">
      <alignment horizontal="right" vertical="top"/>
    </xf>
    <xf numFmtId="49" fontId="35" fillId="36" borderId="1" xfId="76" applyNumberFormat="1" applyFont="1" applyFill="1" applyBorder="1" applyAlignment="1">
      <alignment horizontal="left" vertical="top"/>
    </xf>
    <xf numFmtId="49" fontId="35" fillId="0" borderId="14" xfId="76" applyNumberFormat="1" applyFont="1" applyBorder="1" applyAlignment="1">
      <alignment horizontal="center" vertical="top"/>
    </xf>
    <xf numFmtId="14" fontId="35" fillId="0" borderId="14" xfId="76" applyNumberFormat="1" applyFont="1" applyBorder="1" applyAlignment="1">
      <alignment horizontal="right" vertical="top"/>
    </xf>
    <xf numFmtId="7" fontId="35" fillId="0" borderId="14" xfId="76" applyNumberFormat="1" applyFont="1" applyBorder="1" applyAlignment="1">
      <alignment vertical="top"/>
    </xf>
    <xf numFmtId="165" fontId="35" fillId="0" borderId="14" xfId="76" applyNumberFormat="1" applyFont="1" applyBorder="1" applyAlignment="1">
      <alignment vertical="top"/>
    </xf>
    <xf numFmtId="7" fontId="35" fillId="0" borderId="0" xfId="76" applyNumberFormat="1" applyFont="1"/>
    <xf numFmtId="165" fontId="35" fillId="0" borderId="0" xfId="76" applyNumberFormat="1" applyFont="1"/>
    <xf numFmtId="0" fontId="3" fillId="0" borderId="15" xfId="76" applyBorder="1"/>
    <xf numFmtId="49" fontId="37" fillId="34" borderId="13" xfId="77" applyNumberFormat="1" applyFont="1" applyFill="1" applyBorder="1" applyAlignment="1">
      <alignment horizontal="center" vertical="center" wrapText="1"/>
    </xf>
    <xf numFmtId="49" fontId="37" fillId="34" borderId="12" xfId="77" applyNumberFormat="1" applyFont="1" applyFill="1" applyBorder="1" applyAlignment="1">
      <alignment horizontal="center" vertical="center" wrapText="1"/>
    </xf>
    <xf numFmtId="0" fontId="38" fillId="33" borderId="11" xfId="76" applyFont="1" applyFill="1" applyBorder="1" applyAlignment="1">
      <alignment horizontal="center" vertical="center"/>
    </xf>
  </cellXfs>
  <cellStyles count="79">
    <cellStyle name="20% - Accent1" xfId="33" builtinId="30" customBuiltin="1"/>
    <cellStyle name="20% - Accent2" xfId="37" builtinId="34" customBuiltin="1"/>
    <cellStyle name="20% - Accent3" xfId="41" builtinId="38" customBuiltin="1"/>
    <cellStyle name="20% - Accent4" xfId="45" builtinId="42" customBuiltin="1"/>
    <cellStyle name="20% - Accent5" xfId="49" builtinId="46" customBuiltin="1"/>
    <cellStyle name="20% - Accent6" xfId="53" builtinId="50" customBuiltin="1"/>
    <cellStyle name="40% - Accent1" xfId="34" builtinId="31" customBuiltin="1"/>
    <cellStyle name="40% - Accent2" xfId="38" builtinId="35" customBuiltin="1"/>
    <cellStyle name="40% - Accent3" xfId="42" builtinId="39" customBuiltin="1"/>
    <cellStyle name="40% - Accent4" xfId="46" builtinId="43" customBuiltin="1"/>
    <cellStyle name="40% - Accent5" xfId="50" builtinId="47" customBuiltin="1"/>
    <cellStyle name="40% - Accent6" xfId="54" builtinId="51" customBuiltin="1"/>
    <cellStyle name="60% - Accent1" xfId="35" builtinId="32" customBuiltin="1"/>
    <cellStyle name="60% - Accent2" xfId="39" builtinId="36" customBuiltin="1"/>
    <cellStyle name="60% - Accent3" xfId="43" builtinId="40" customBuiltin="1"/>
    <cellStyle name="60% - Accent4" xfId="47" builtinId="44" customBuiltin="1"/>
    <cellStyle name="60% - Accent5" xfId="51" builtinId="48" customBuiltin="1"/>
    <cellStyle name="60% - Accent6" xfId="55" builtinId="52" customBuiltin="1"/>
    <cellStyle name="Accent1" xfId="32" builtinId="29" customBuiltin="1"/>
    <cellStyle name="Accent2" xfId="36" builtinId="33" customBuiltin="1"/>
    <cellStyle name="Accent3" xfId="40" builtinId="37" customBuiltin="1"/>
    <cellStyle name="Accent4" xfId="44" builtinId="41" customBuiltin="1"/>
    <cellStyle name="Accent5" xfId="48" builtinId="45" customBuiltin="1"/>
    <cellStyle name="Accent6" xfId="52" builtinId="49" customBuiltin="1"/>
    <cellStyle name="Bad" xfId="22" builtinId="27" customBuiltin="1"/>
    <cellStyle name="Calculation" xfId="26" builtinId="22" customBuiltin="1"/>
    <cellStyle name="Check Cell" xfId="28" builtinId="23" customBuiltin="1"/>
    <cellStyle name="Comma 2" xfId="10" xr:uid="{00000000-0005-0000-0000-00001C000000}"/>
    <cellStyle name="Currency 2" xfId="14" xr:uid="{00000000-0005-0000-0000-00001D000000}"/>
    <cellStyle name="Currency 3" xfId="61" xr:uid="{00000000-0005-0000-0000-00001E000000}"/>
    <cellStyle name="Explanatory Text" xfId="30" builtinId="53" customBuiltin="1"/>
    <cellStyle name="Good" xfId="21" builtinId="26" customBuiltin="1"/>
    <cellStyle name="Heading 1" xfId="17" builtinId="16" customBuiltin="1"/>
    <cellStyle name="Heading 2" xfId="18" builtinId="17" customBuiltin="1"/>
    <cellStyle name="Heading 3" xfId="19" builtinId="18" customBuiltin="1"/>
    <cellStyle name="Heading 4" xfId="20" builtinId="19" customBuiltin="1"/>
    <cellStyle name="Input" xfId="24" builtinId="20" customBuiltin="1"/>
    <cellStyle name="Linked Cell" xfId="27" builtinId="24" customBuiltin="1"/>
    <cellStyle name="Neutral" xfId="23" builtinId="28" customBuiltin="1"/>
    <cellStyle name="Normal" xfId="0" builtinId="0"/>
    <cellStyle name="Normal 10" xfId="12" xr:uid="{00000000-0005-0000-0000-000029000000}"/>
    <cellStyle name="Normal 10 2" xfId="13" xr:uid="{00000000-0005-0000-0000-00002A000000}"/>
    <cellStyle name="Normal 10 2 2" xfId="68" xr:uid="{00000000-0005-0000-0000-00002B000000}"/>
    <cellStyle name="Normal 10 2 2 2" xfId="73" xr:uid="{00000000-0005-0000-0000-00002C000000}"/>
    <cellStyle name="Normal 10 2 3" xfId="72" xr:uid="{00000000-0005-0000-0000-00002D000000}"/>
    <cellStyle name="Normal 10 3" xfId="67" xr:uid="{00000000-0005-0000-0000-00002E000000}"/>
    <cellStyle name="Normal 10 4" xfId="77" xr:uid="{E0546DD7-9B96-47C3-ACFF-471DBBE73163}"/>
    <cellStyle name="Normal 11" xfId="15" xr:uid="{00000000-0005-0000-0000-00002F000000}"/>
    <cellStyle name="Normal 12" xfId="71" xr:uid="{00000000-0005-0000-0000-000030000000}"/>
    <cellStyle name="Normal 13" xfId="56" xr:uid="{00000000-0005-0000-0000-000031000000}"/>
    <cellStyle name="Normal 14" xfId="74" xr:uid="{00000000-0005-0000-0000-000032000000}"/>
    <cellStyle name="Normal 15" xfId="78" xr:uid="{5F11871F-3C48-49C0-8B0B-AA9833C9586E}"/>
    <cellStyle name="Normal 2" xfId="1" xr:uid="{00000000-0005-0000-0000-000033000000}"/>
    <cellStyle name="Normal 2 2" xfId="58" xr:uid="{00000000-0005-0000-0000-000034000000}"/>
    <cellStyle name="Normal 3" xfId="2" xr:uid="{00000000-0005-0000-0000-000035000000}"/>
    <cellStyle name="Normal 3 2" xfId="59" xr:uid="{00000000-0005-0000-0000-000036000000}"/>
    <cellStyle name="Normal 3 2 2" xfId="75" xr:uid="{00000000-0005-0000-0000-000037000000}"/>
    <cellStyle name="Normal 4" xfId="3" xr:uid="{00000000-0005-0000-0000-000038000000}"/>
    <cellStyle name="Normal 4 2" xfId="60" xr:uid="{00000000-0005-0000-0000-000039000000}"/>
    <cellStyle name="Normal 5" xfId="4" xr:uid="{00000000-0005-0000-0000-00003A000000}"/>
    <cellStyle name="Normal 5 2" xfId="62" xr:uid="{00000000-0005-0000-0000-00003B000000}"/>
    <cellStyle name="Normal 6" xfId="5" xr:uid="{00000000-0005-0000-0000-00003C000000}"/>
    <cellStyle name="Normal 6 2" xfId="63" xr:uid="{00000000-0005-0000-0000-00003D000000}"/>
    <cellStyle name="Normal 7" xfId="6" xr:uid="{00000000-0005-0000-0000-00003E000000}"/>
    <cellStyle name="Normal 7 2" xfId="64" xr:uid="{00000000-0005-0000-0000-00003F000000}"/>
    <cellStyle name="Normal 8" xfId="7" xr:uid="{00000000-0005-0000-0000-000040000000}"/>
    <cellStyle name="Normal 8 2" xfId="65" xr:uid="{00000000-0005-0000-0000-000041000000}"/>
    <cellStyle name="Normal 9" xfId="8" xr:uid="{00000000-0005-0000-0000-000042000000}"/>
    <cellStyle name="Normal 9 2" xfId="9" xr:uid="{00000000-0005-0000-0000-000043000000}"/>
    <cellStyle name="Normal 9 2 2" xfId="11" xr:uid="{00000000-0005-0000-0000-000044000000}"/>
    <cellStyle name="Normal 9 2 2 2" xfId="70" xr:uid="{00000000-0005-0000-0000-000045000000}"/>
    <cellStyle name="Normal 9 2 2 3" xfId="76" xr:uid="{00000000-0005-0000-0000-000046000000}"/>
    <cellStyle name="Normal 9 2 3" xfId="69" xr:uid="{00000000-0005-0000-0000-000047000000}"/>
    <cellStyle name="Normal 9 3" xfId="66" xr:uid="{00000000-0005-0000-0000-000048000000}"/>
    <cellStyle name="Note 2" xfId="57" xr:uid="{00000000-0005-0000-0000-000049000000}"/>
    <cellStyle name="Output" xfId="25" builtinId="21" customBuiltin="1"/>
    <cellStyle name="Title" xfId="16" builtinId="15" customBuiltin="1"/>
    <cellStyle name="Total" xfId="31" builtinId="25" customBuiltin="1"/>
    <cellStyle name="Warning Text" xfId="29"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6E87-6602-485D-BDA5-975A12DC6C7C}">
  <sheetPr codeName="Sheet4"/>
  <dimension ref="A1:I26"/>
  <sheetViews>
    <sheetView tabSelected="1" zoomScaleNormal="100" workbookViewId="0">
      <selection sqref="A1:I1"/>
    </sheetView>
  </sheetViews>
  <sheetFormatPr defaultColWidth="9.109375" defaultRowHeight="13.8" x14ac:dyDescent="0.25"/>
  <cols>
    <col min="1" max="1" width="4.6640625" style="1" bestFit="1" customWidth="1"/>
    <col min="2" max="2" width="7.88671875" style="1" bestFit="1" customWidth="1"/>
    <col min="3" max="3" width="8.5546875" style="1" bestFit="1" customWidth="1"/>
    <col min="4" max="4" width="15.5546875" style="1" customWidth="1"/>
    <col min="5" max="5" width="25.5546875" style="1" customWidth="1"/>
    <col min="6" max="6" width="45.33203125" style="1" customWidth="1"/>
    <col min="7" max="7" width="8.6640625" style="1" bestFit="1" customWidth="1"/>
    <col min="8" max="9" width="15.44140625" style="1" bestFit="1" customWidth="1"/>
    <col min="10" max="16384" width="9.109375" style="1"/>
  </cols>
  <sheetData>
    <row r="1" spans="1:9" ht="15.6" x14ac:dyDescent="0.25">
      <c r="A1" s="32" t="s">
        <v>13</v>
      </c>
      <c r="B1" s="32"/>
      <c r="C1" s="32"/>
      <c r="D1" s="32"/>
      <c r="E1" s="32"/>
      <c r="F1" s="32"/>
      <c r="G1" s="32"/>
      <c r="H1" s="32"/>
      <c r="I1" s="32"/>
    </row>
    <row r="2" spans="1:9" ht="27" thickBot="1" x14ac:dyDescent="0.3">
      <c r="A2" s="2" t="s">
        <v>10</v>
      </c>
      <c r="B2" s="30" t="s">
        <v>14</v>
      </c>
      <c r="C2" s="31"/>
      <c r="D2" s="3" t="s">
        <v>11</v>
      </c>
      <c r="E2" s="3" t="s">
        <v>15</v>
      </c>
      <c r="F2" s="3" t="s">
        <v>16</v>
      </c>
      <c r="G2" s="3" t="s">
        <v>17</v>
      </c>
      <c r="H2" s="4" t="s">
        <v>0</v>
      </c>
      <c r="I2" s="4" t="s">
        <v>18</v>
      </c>
    </row>
    <row r="3" spans="1:9" ht="69.599999999999994" thickTop="1" x14ac:dyDescent="0.25">
      <c r="A3" s="23" t="s">
        <v>2</v>
      </c>
      <c r="B3" s="5" t="s">
        <v>7</v>
      </c>
      <c r="C3" s="20" t="s">
        <v>52</v>
      </c>
      <c r="D3" s="14" t="s">
        <v>53</v>
      </c>
      <c r="E3" s="14" t="s">
        <v>54</v>
      </c>
      <c r="F3" s="20" t="s">
        <v>55</v>
      </c>
      <c r="G3" s="24">
        <v>45911</v>
      </c>
      <c r="H3" s="25">
        <v>54000</v>
      </c>
      <c r="I3" s="26">
        <v>60000</v>
      </c>
    </row>
    <row r="4" spans="1:9" ht="96.6" x14ac:dyDescent="0.25">
      <c r="A4" s="15" t="s">
        <v>2</v>
      </c>
      <c r="B4" s="6" t="s">
        <v>7</v>
      </c>
      <c r="C4" s="14" t="s">
        <v>56</v>
      </c>
      <c r="D4" s="14" t="s">
        <v>57</v>
      </c>
      <c r="E4" s="14" t="s">
        <v>58</v>
      </c>
      <c r="F4" s="20" t="s">
        <v>59</v>
      </c>
      <c r="G4" s="21">
        <v>45911</v>
      </c>
      <c r="H4" s="16">
        <v>176300</v>
      </c>
      <c r="I4" s="17">
        <v>205000</v>
      </c>
    </row>
    <row r="5" spans="1:9" ht="165.6" x14ac:dyDescent="0.25">
      <c r="A5" s="15" t="s">
        <v>2</v>
      </c>
      <c r="B5" s="6" t="s">
        <v>30</v>
      </c>
      <c r="C5" s="14" t="s">
        <v>60</v>
      </c>
      <c r="D5" s="14" t="s">
        <v>61</v>
      </c>
      <c r="E5" s="14" t="s">
        <v>62</v>
      </c>
      <c r="F5" s="20" t="s">
        <v>63</v>
      </c>
      <c r="G5" s="21">
        <v>45902</v>
      </c>
      <c r="H5" s="16">
        <v>1700000</v>
      </c>
      <c r="I5" s="17">
        <v>2875000</v>
      </c>
    </row>
    <row r="6" spans="1:9" ht="82.8" x14ac:dyDescent="0.25">
      <c r="A6" s="15" t="s">
        <v>2</v>
      </c>
      <c r="B6" s="6" t="s">
        <v>30</v>
      </c>
      <c r="C6" s="14" t="s">
        <v>64</v>
      </c>
      <c r="D6" s="14" t="s">
        <v>43</v>
      </c>
      <c r="E6" s="14" t="s">
        <v>65</v>
      </c>
      <c r="F6" s="20" t="s">
        <v>66</v>
      </c>
      <c r="G6" s="21">
        <v>45902</v>
      </c>
      <c r="H6" s="16">
        <v>867648</v>
      </c>
      <c r="I6" s="17">
        <v>1084560</v>
      </c>
    </row>
    <row r="7" spans="1:9" ht="69" x14ac:dyDescent="0.25">
      <c r="A7" s="15" t="s">
        <v>22</v>
      </c>
      <c r="B7" s="6" t="s">
        <v>21</v>
      </c>
      <c r="C7" s="14" t="s">
        <v>67</v>
      </c>
      <c r="D7" s="14" t="s">
        <v>33</v>
      </c>
      <c r="E7" s="14" t="s">
        <v>68</v>
      </c>
      <c r="F7" s="20" t="s">
        <v>69</v>
      </c>
      <c r="G7" s="21">
        <v>45911</v>
      </c>
      <c r="H7" s="16">
        <v>588563</v>
      </c>
      <c r="I7" s="17">
        <v>588563</v>
      </c>
    </row>
    <row r="8" spans="1:9" ht="69" x14ac:dyDescent="0.25">
      <c r="A8" s="15" t="s">
        <v>6</v>
      </c>
      <c r="B8" s="6" t="s">
        <v>21</v>
      </c>
      <c r="C8" s="14" t="s">
        <v>70</v>
      </c>
      <c r="D8" s="14" t="s">
        <v>28</v>
      </c>
      <c r="E8" s="14" t="s">
        <v>71</v>
      </c>
      <c r="F8" s="20" t="s">
        <v>72</v>
      </c>
      <c r="G8" s="21">
        <v>45902</v>
      </c>
      <c r="H8" s="16">
        <v>4680678.92</v>
      </c>
      <c r="I8" s="17">
        <v>5287110.5</v>
      </c>
    </row>
    <row r="9" spans="1:9" ht="82.8" x14ac:dyDescent="0.25">
      <c r="A9" s="15" t="s">
        <v>6</v>
      </c>
      <c r="B9" s="6" t="s">
        <v>12</v>
      </c>
      <c r="C9" s="14" t="s">
        <v>73</v>
      </c>
      <c r="D9" s="14" t="s">
        <v>48</v>
      </c>
      <c r="E9" s="14" t="s">
        <v>74</v>
      </c>
      <c r="F9" s="20" t="s">
        <v>75</v>
      </c>
      <c r="G9" s="21">
        <v>45917</v>
      </c>
      <c r="H9" s="16">
        <v>87200</v>
      </c>
      <c r="I9" s="17">
        <v>109000</v>
      </c>
    </row>
    <row r="10" spans="1:9" ht="138" x14ac:dyDescent="0.25">
      <c r="A10" s="15" t="s">
        <v>6</v>
      </c>
      <c r="B10" s="6" t="s">
        <v>8</v>
      </c>
      <c r="C10" s="14" t="s">
        <v>76</v>
      </c>
      <c r="D10" s="14" t="s">
        <v>48</v>
      </c>
      <c r="E10" s="14" t="s">
        <v>77</v>
      </c>
      <c r="F10" s="20" t="s">
        <v>78</v>
      </c>
      <c r="G10" s="21">
        <v>45917</v>
      </c>
      <c r="H10" s="16">
        <v>128000</v>
      </c>
      <c r="I10" s="17">
        <v>160000</v>
      </c>
    </row>
    <row r="11" spans="1:9" ht="82.8" x14ac:dyDescent="0.25">
      <c r="A11" s="15" t="s">
        <v>6</v>
      </c>
      <c r="B11" s="6" t="s">
        <v>32</v>
      </c>
      <c r="C11" s="14" t="s">
        <v>79</v>
      </c>
      <c r="D11" s="14" t="s">
        <v>48</v>
      </c>
      <c r="E11" s="14" t="s">
        <v>80</v>
      </c>
      <c r="F11" s="20" t="s">
        <v>81</v>
      </c>
      <c r="G11" s="21">
        <v>45917</v>
      </c>
      <c r="H11" s="16">
        <v>19200</v>
      </c>
      <c r="I11" s="17">
        <v>24000</v>
      </c>
    </row>
    <row r="12" spans="1:9" ht="96.6" x14ac:dyDescent="0.25">
      <c r="A12" s="15" t="s">
        <v>6</v>
      </c>
      <c r="B12" s="6" t="s">
        <v>12</v>
      </c>
      <c r="C12" s="14" t="s">
        <v>82</v>
      </c>
      <c r="D12" s="14" t="s">
        <v>48</v>
      </c>
      <c r="E12" s="14" t="s">
        <v>83</v>
      </c>
      <c r="F12" s="20" t="s">
        <v>84</v>
      </c>
      <c r="G12" s="21">
        <v>45917</v>
      </c>
      <c r="H12" s="16">
        <v>76000</v>
      </c>
      <c r="I12" s="17">
        <v>95000</v>
      </c>
    </row>
    <row r="13" spans="1:9" ht="110.4" x14ac:dyDescent="0.25">
      <c r="A13" s="15" t="s">
        <v>6</v>
      </c>
      <c r="B13" s="6" t="s">
        <v>12</v>
      </c>
      <c r="C13" s="14" t="s">
        <v>85</v>
      </c>
      <c r="D13" s="14" t="s">
        <v>48</v>
      </c>
      <c r="E13" s="14" t="s">
        <v>86</v>
      </c>
      <c r="F13" s="20" t="s">
        <v>87</v>
      </c>
      <c r="G13" s="21">
        <v>45917</v>
      </c>
      <c r="H13" s="16">
        <v>144000</v>
      </c>
      <c r="I13" s="17">
        <v>180000</v>
      </c>
    </row>
    <row r="14" spans="1:9" ht="124.2" x14ac:dyDescent="0.25">
      <c r="A14" s="15" t="s">
        <v>6</v>
      </c>
      <c r="B14" s="6" t="s">
        <v>21</v>
      </c>
      <c r="C14" s="14" t="s">
        <v>88</v>
      </c>
      <c r="D14" s="14" t="s">
        <v>23</v>
      </c>
      <c r="E14" s="14" t="s">
        <v>89</v>
      </c>
      <c r="F14" s="20" t="s">
        <v>90</v>
      </c>
      <c r="G14" s="21">
        <v>45902</v>
      </c>
      <c r="H14" s="16">
        <v>115236</v>
      </c>
      <c r="I14" s="17">
        <v>129000</v>
      </c>
    </row>
    <row r="15" spans="1:9" ht="82.8" x14ac:dyDescent="0.25">
      <c r="A15" s="15" t="s">
        <v>6</v>
      </c>
      <c r="B15" s="6" t="s">
        <v>21</v>
      </c>
      <c r="C15" s="14" t="s">
        <v>91</v>
      </c>
      <c r="D15" s="14" t="s">
        <v>23</v>
      </c>
      <c r="E15" s="14" t="s">
        <v>92</v>
      </c>
      <c r="F15" s="20" t="s">
        <v>93</v>
      </c>
      <c r="G15" s="21">
        <v>45912</v>
      </c>
      <c r="H15" s="16">
        <v>46920.9</v>
      </c>
      <c r="I15" s="17">
        <v>53000</v>
      </c>
    </row>
    <row r="16" spans="1:9" ht="82.8" x14ac:dyDescent="0.25">
      <c r="A16" s="15" t="s">
        <v>6</v>
      </c>
      <c r="B16" s="6" t="s">
        <v>21</v>
      </c>
      <c r="C16" s="14" t="s">
        <v>94</v>
      </c>
      <c r="D16" s="14" t="s">
        <v>23</v>
      </c>
      <c r="E16" s="14" t="s">
        <v>95</v>
      </c>
      <c r="F16" s="14" t="s">
        <v>96</v>
      </c>
      <c r="G16" s="21">
        <v>45910</v>
      </c>
      <c r="H16" s="16">
        <v>441853.23</v>
      </c>
      <c r="I16" s="17">
        <v>499100</v>
      </c>
    </row>
    <row r="17" spans="1:9" ht="151.80000000000001" x14ac:dyDescent="0.25">
      <c r="A17" s="15" t="s">
        <v>6</v>
      </c>
      <c r="B17" s="6" t="s">
        <v>21</v>
      </c>
      <c r="C17" s="14" t="s">
        <v>97</v>
      </c>
      <c r="D17" s="14" t="s">
        <v>23</v>
      </c>
      <c r="E17" s="14" t="s">
        <v>98</v>
      </c>
      <c r="F17" s="14" t="s">
        <v>99</v>
      </c>
      <c r="G17" s="21">
        <v>45910</v>
      </c>
      <c r="H17" s="16">
        <v>433428.24</v>
      </c>
      <c r="I17" s="17">
        <v>488100</v>
      </c>
    </row>
    <row r="18" spans="1:9" ht="138" x14ac:dyDescent="0.25">
      <c r="A18" s="15" t="s">
        <v>24</v>
      </c>
      <c r="B18" s="6" t="s">
        <v>12</v>
      </c>
      <c r="C18" s="14" t="s">
        <v>100</v>
      </c>
      <c r="D18" s="14" t="s">
        <v>39</v>
      </c>
      <c r="E18" s="14" t="s">
        <v>101</v>
      </c>
      <c r="F18" s="14" t="s">
        <v>102</v>
      </c>
      <c r="G18" s="21">
        <v>45911</v>
      </c>
      <c r="H18" s="16">
        <v>2000000</v>
      </c>
      <c r="I18" s="17">
        <v>2259122</v>
      </c>
    </row>
    <row r="19" spans="1:9" ht="82.8" x14ac:dyDescent="0.25">
      <c r="A19" s="15" t="s">
        <v>24</v>
      </c>
      <c r="B19" s="6" t="s">
        <v>7</v>
      </c>
      <c r="C19" s="14" t="s">
        <v>103</v>
      </c>
      <c r="D19" s="14" t="s">
        <v>104</v>
      </c>
      <c r="E19" s="14" t="s">
        <v>105</v>
      </c>
      <c r="F19" s="14" t="s">
        <v>106</v>
      </c>
      <c r="G19" s="21">
        <v>45953</v>
      </c>
      <c r="H19" s="16">
        <v>78480</v>
      </c>
      <c r="I19" s="17">
        <v>87200</v>
      </c>
    </row>
    <row r="20" spans="1:9" ht="55.2" x14ac:dyDescent="0.25">
      <c r="A20" s="15" t="s">
        <v>24</v>
      </c>
      <c r="B20" s="6" t="s">
        <v>7</v>
      </c>
      <c r="C20" s="14" t="s">
        <v>107</v>
      </c>
      <c r="D20" s="14" t="s">
        <v>49</v>
      </c>
      <c r="E20" s="14" t="s">
        <v>108</v>
      </c>
      <c r="F20" s="14" t="s">
        <v>109</v>
      </c>
      <c r="G20" s="21">
        <v>45959</v>
      </c>
      <c r="H20" s="16">
        <v>362250</v>
      </c>
      <c r="I20" s="17">
        <v>402500</v>
      </c>
    </row>
    <row r="21" spans="1:9" ht="138" x14ac:dyDescent="0.25">
      <c r="A21" s="15" t="s">
        <v>4</v>
      </c>
      <c r="B21" s="6" t="s">
        <v>31</v>
      </c>
      <c r="C21" s="14" t="s">
        <v>110</v>
      </c>
      <c r="D21" s="14" t="s">
        <v>111</v>
      </c>
      <c r="E21" s="14" t="s">
        <v>112</v>
      </c>
      <c r="F21" s="14" t="s">
        <v>113</v>
      </c>
      <c r="G21" s="21">
        <v>45908</v>
      </c>
      <c r="H21" s="16">
        <v>1200000</v>
      </c>
      <c r="I21" s="17">
        <v>1500000</v>
      </c>
    </row>
    <row r="22" spans="1:9" ht="124.2" x14ac:dyDescent="0.25">
      <c r="A22" s="15" t="s">
        <v>3</v>
      </c>
      <c r="B22" s="6" t="s">
        <v>44</v>
      </c>
      <c r="C22" s="14" t="s">
        <v>114</v>
      </c>
      <c r="D22" s="14" t="s">
        <v>50</v>
      </c>
      <c r="E22" s="14" t="s">
        <v>115</v>
      </c>
      <c r="F22" s="14" t="s">
        <v>116</v>
      </c>
      <c r="G22" s="21">
        <v>45953</v>
      </c>
      <c r="H22" s="16">
        <v>261000</v>
      </c>
      <c r="I22" s="17">
        <v>290000</v>
      </c>
    </row>
    <row r="23" spans="1:9" ht="179.4" x14ac:dyDescent="0.25">
      <c r="A23" s="15" t="s">
        <v>3</v>
      </c>
      <c r="B23" s="6" t="s">
        <v>8</v>
      </c>
      <c r="C23" s="14" t="s">
        <v>117</v>
      </c>
      <c r="D23" s="14" t="s">
        <v>50</v>
      </c>
      <c r="E23" s="14" t="s">
        <v>118</v>
      </c>
      <c r="F23" s="14" t="s">
        <v>119</v>
      </c>
      <c r="G23" s="21">
        <v>45959</v>
      </c>
      <c r="H23" s="16">
        <v>500000</v>
      </c>
      <c r="I23" s="17">
        <v>564780</v>
      </c>
    </row>
    <row r="24" spans="1:9" ht="41.4" x14ac:dyDescent="0.25">
      <c r="A24" s="15" t="s">
        <v>3</v>
      </c>
      <c r="B24" s="6" t="s">
        <v>8</v>
      </c>
      <c r="C24" s="14" t="s">
        <v>120</v>
      </c>
      <c r="D24" s="14" t="s">
        <v>50</v>
      </c>
      <c r="E24" s="14" t="s">
        <v>121</v>
      </c>
      <c r="F24" s="14" t="s">
        <v>122</v>
      </c>
      <c r="G24" s="21">
        <v>45960</v>
      </c>
      <c r="H24" s="16">
        <v>150000</v>
      </c>
      <c r="I24" s="17">
        <v>169434</v>
      </c>
    </row>
    <row r="25" spans="1:9" ht="55.2" x14ac:dyDescent="0.25">
      <c r="A25" s="15" t="s">
        <v>40</v>
      </c>
      <c r="B25" s="6" t="s">
        <v>44</v>
      </c>
      <c r="C25" s="14" t="s">
        <v>123</v>
      </c>
      <c r="D25" s="14" t="s">
        <v>124</v>
      </c>
      <c r="E25" s="14" t="s">
        <v>125</v>
      </c>
      <c r="F25" s="14" t="s">
        <v>126</v>
      </c>
      <c r="G25" s="21">
        <v>45917</v>
      </c>
      <c r="H25" s="16">
        <v>315000</v>
      </c>
      <c r="I25" s="17">
        <v>350000</v>
      </c>
    </row>
    <row r="26" spans="1:9" ht="14.4" x14ac:dyDescent="0.3">
      <c r="H26" s="27">
        <f>SUM(H3:H25)</f>
        <v>14425758.290000001</v>
      </c>
      <c r="I26" s="27">
        <f>SUM(I3:I25)</f>
        <v>17460469.5</v>
      </c>
    </row>
  </sheetData>
  <sortState xmlns:xlrd2="http://schemas.microsoft.com/office/spreadsheetml/2017/richdata2" ref="A3:I16">
    <sortCondition ref="A3:A16"/>
    <sortCondition ref="D3:D16"/>
    <sortCondition ref="C3:C16"/>
    <sortCondition ref="G3:G16"/>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September 1, 2025 to October 31, 2025
&amp;R&amp;G</oddHeader>
    <oddFooter>&amp;Cpage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2D299-2F05-42F4-BAA2-321FBC9B6EA5}">
  <sheetPr codeName="Sheet11"/>
  <dimension ref="A1:I9"/>
  <sheetViews>
    <sheetView zoomScaleNormal="100" workbookViewId="0">
      <selection sqref="A1:I1"/>
    </sheetView>
  </sheetViews>
  <sheetFormatPr defaultColWidth="9.109375" defaultRowHeight="13.8" x14ac:dyDescent="0.25"/>
  <cols>
    <col min="1" max="1" width="4.6640625" style="1" bestFit="1" customWidth="1"/>
    <col min="2" max="2" width="9.109375" style="1" bestFit="1" customWidth="1"/>
    <col min="3" max="3" width="8.109375" style="1" bestFit="1" customWidth="1"/>
    <col min="4" max="4" width="14.33203125" style="1" customWidth="1"/>
    <col min="5" max="5" width="20.6640625" style="1" customWidth="1"/>
    <col min="6" max="6" width="49.5546875" style="1" customWidth="1"/>
    <col min="7" max="7" width="8.88671875" style="1" customWidth="1"/>
    <col min="8" max="9" width="15.44140625" style="1" bestFit="1" customWidth="1"/>
    <col min="10" max="16384" width="9.109375" style="1"/>
  </cols>
  <sheetData>
    <row r="1" spans="1:9" ht="15.6" x14ac:dyDescent="0.25">
      <c r="A1" s="32" t="s">
        <v>19</v>
      </c>
      <c r="B1" s="32"/>
      <c r="C1" s="32"/>
      <c r="D1" s="32"/>
      <c r="E1" s="32"/>
      <c r="F1" s="32"/>
      <c r="G1" s="32"/>
      <c r="H1" s="32"/>
      <c r="I1" s="32"/>
    </row>
    <row r="2" spans="1:9" ht="27" thickBot="1" x14ac:dyDescent="0.3">
      <c r="A2" s="2" t="s">
        <v>10</v>
      </c>
      <c r="B2" s="30" t="s">
        <v>14</v>
      </c>
      <c r="C2" s="31"/>
      <c r="D2" s="3" t="s">
        <v>11</v>
      </c>
      <c r="E2" s="3" t="s">
        <v>15</v>
      </c>
      <c r="F2" s="3" t="s">
        <v>16</v>
      </c>
      <c r="G2" s="3" t="s">
        <v>17</v>
      </c>
      <c r="H2" s="4" t="s">
        <v>0</v>
      </c>
      <c r="I2" s="4" t="s">
        <v>18</v>
      </c>
    </row>
    <row r="3" spans="1:9" ht="97.2" thickTop="1" x14ac:dyDescent="0.25">
      <c r="A3" s="15" t="s">
        <v>1</v>
      </c>
      <c r="B3" s="6" t="s">
        <v>8</v>
      </c>
      <c r="C3" s="6" t="s">
        <v>127</v>
      </c>
      <c r="D3" s="14" t="s">
        <v>128</v>
      </c>
      <c r="E3" s="14" t="s">
        <v>129</v>
      </c>
      <c r="F3" s="14" t="s">
        <v>130</v>
      </c>
      <c r="G3" s="18">
        <v>45916</v>
      </c>
      <c r="H3" s="16">
        <v>344337</v>
      </c>
      <c r="I3" s="17">
        <v>344337</v>
      </c>
    </row>
    <row r="4" spans="1:9" ht="124.2" x14ac:dyDescent="0.25">
      <c r="A4" s="15" t="s">
        <v>4</v>
      </c>
      <c r="B4" s="6" t="s">
        <v>31</v>
      </c>
      <c r="C4" s="6" t="s">
        <v>110</v>
      </c>
      <c r="D4" s="6" t="s">
        <v>111</v>
      </c>
      <c r="E4" s="6" t="s">
        <v>112</v>
      </c>
      <c r="F4" s="14" t="s">
        <v>113</v>
      </c>
      <c r="G4" s="18">
        <v>45908</v>
      </c>
      <c r="H4" s="16">
        <v>1200000</v>
      </c>
      <c r="I4" s="17">
        <v>1500000</v>
      </c>
    </row>
    <row r="5" spans="1:9" ht="41.4" x14ac:dyDescent="0.25">
      <c r="A5" s="15" t="s">
        <v>3</v>
      </c>
      <c r="B5" s="6" t="s">
        <v>9</v>
      </c>
      <c r="C5" s="6" t="s">
        <v>131</v>
      </c>
      <c r="D5" s="14" t="s">
        <v>132</v>
      </c>
      <c r="E5" s="14" t="s">
        <v>133</v>
      </c>
      <c r="F5" s="14" t="s">
        <v>134</v>
      </c>
      <c r="G5" s="18">
        <v>45915</v>
      </c>
      <c r="H5" s="16">
        <v>955000</v>
      </c>
      <c r="I5" s="17">
        <v>955000</v>
      </c>
    </row>
    <row r="6" spans="1:9" ht="27.6" x14ac:dyDescent="0.25">
      <c r="A6" s="15" t="s">
        <v>3</v>
      </c>
      <c r="B6" s="6" t="s">
        <v>9</v>
      </c>
      <c r="C6" s="6" t="s">
        <v>135</v>
      </c>
      <c r="D6" s="6" t="s">
        <v>132</v>
      </c>
      <c r="E6" s="6" t="s">
        <v>136</v>
      </c>
      <c r="F6" s="14" t="s">
        <v>137</v>
      </c>
      <c r="G6" s="18">
        <v>45911</v>
      </c>
      <c r="H6" s="16">
        <v>609000</v>
      </c>
      <c r="I6" s="17">
        <v>609000</v>
      </c>
    </row>
    <row r="7" spans="1:9" ht="27.6" x14ac:dyDescent="0.25">
      <c r="A7" s="15" t="s">
        <v>3</v>
      </c>
      <c r="B7" s="6" t="s">
        <v>9</v>
      </c>
      <c r="C7" s="6" t="s">
        <v>138</v>
      </c>
      <c r="D7" s="6" t="s">
        <v>132</v>
      </c>
      <c r="E7" s="6" t="s">
        <v>139</v>
      </c>
      <c r="F7" s="14" t="s">
        <v>140</v>
      </c>
      <c r="G7" s="18">
        <v>45911</v>
      </c>
      <c r="H7" s="16">
        <v>684000</v>
      </c>
      <c r="I7" s="17">
        <v>684000</v>
      </c>
    </row>
    <row r="8" spans="1:9" ht="69" x14ac:dyDescent="0.25">
      <c r="A8" s="15" t="s">
        <v>40</v>
      </c>
      <c r="B8" s="6" t="s">
        <v>9</v>
      </c>
      <c r="C8" s="6" t="s">
        <v>141</v>
      </c>
      <c r="D8" s="14" t="s">
        <v>142</v>
      </c>
      <c r="E8" s="14" t="s">
        <v>143</v>
      </c>
      <c r="F8" s="14" t="s">
        <v>144</v>
      </c>
      <c r="G8" s="18">
        <v>45918</v>
      </c>
      <c r="H8" s="16">
        <v>5382795</v>
      </c>
      <c r="I8" s="17">
        <v>5400000</v>
      </c>
    </row>
    <row r="9" spans="1:9" ht="14.4" x14ac:dyDescent="0.3">
      <c r="G9" s="29"/>
      <c r="H9" s="27">
        <f>SUM(H3:H8)</f>
        <v>9175132</v>
      </c>
      <c r="I9" s="27">
        <f>SUM(I3:I8)</f>
        <v>9492337</v>
      </c>
    </row>
  </sheetData>
  <sortState xmlns:xlrd2="http://schemas.microsoft.com/office/spreadsheetml/2017/richdata2" ref="A4:I4">
    <sortCondition ref="A4"/>
    <sortCondition ref="D4"/>
    <sortCondition ref="C4"/>
    <sortCondition ref="G4"/>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September 1, 2025 to October 31, 2025
&amp;R&amp;G</oddHeader>
    <oddFooter>&amp;Cpage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DF9DD-6684-456E-84DC-890AA92A73D0}">
  <sheetPr codeName="Sheet13"/>
  <dimension ref="A1:I52"/>
  <sheetViews>
    <sheetView zoomScaleNormal="100" workbookViewId="0">
      <selection sqref="A1:I1"/>
    </sheetView>
  </sheetViews>
  <sheetFormatPr defaultColWidth="9.109375" defaultRowHeight="13.8" x14ac:dyDescent="0.25"/>
  <cols>
    <col min="1" max="1" width="4.6640625" style="1" bestFit="1" customWidth="1"/>
    <col min="2" max="2" width="9.33203125" style="1" bestFit="1" customWidth="1"/>
    <col min="3" max="3" width="8.5546875" style="1" bestFit="1" customWidth="1"/>
    <col min="4" max="4" width="13.33203125" style="1" customWidth="1"/>
    <col min="5" max="5" width="20.6640625" style="1" customWidth="1"/>
    <col min="6" max="6" width="52.109375" style="1" customWidth="1"/>
    <col min="7" max="7" width="8.6640625" style="1" customWidth="1"/>
    <col min="8" max="8" width="14.33203125" style="1" customWidth="1"/>
    <col min="9" max="9" width="15.5546875" style="1" bestFit="1" customWidth="1"/>
    <col min="10" max="16384" width="9.109375" style="1"/>
  </cols>
  <sheetData>
    <row r="1" spans="1:9" ht="15.6" x14ac:dyDescent="0.25">
      <c r="A1" s="32" t="s">
        <v>20</v>
      </c>
      <c r="B1" s="32"/>
      <c r="C1" s="32"/>
      <c r="D1" s="32"/>
      <c r="E1" s="32"/>
      <c r="F1" s="32"/>
      <c r="G1" s="32"/>
      <c r="H1" s="32"/>
      <c r="I1" s="32"/>
    </row>
    <row r="2" spans="1:9" ht="27" thickBot="1" x14ac:dyDescent="0.3">
      <c r="A2" s="2" t="s">
        <v>10</v>
      </c>
      <c r="B2" s="30" t="s">
        <v>14</v>
      </c>
      <c r="C2" s="31"/>
      <c r="D2" s="3" t="s">
        <v>11</v>
      </c>
      <c r="E2" s="3" t="s">
        <v>15</v>
      </c>
      <c r="F2" s="3" t="s">
        <v>16</v>
      </c>
      <c r="G2" s="3" t="s">
        <v>17</v>
      </c>
      <c r="H2" s="4" t="s">
        <v>0</v>
      </c>
      <c r="I2" s="4" t="s">
        <v>18</v>
      </c>
    </row>
    <row r="3" spans="1:9" ht="83.4" thickTop="1" x14ac:dyDescent="0.25">
      <c r="A3" s="22" t="s">
        <v>5</v>
      </c>
      <c r="B3" s="8" t="s">
        <v>145</v>
      </c>
      <c r="C3" s="9" t="s">
        <v>146</v>
      </c>
      <c r="D3" s="10" t="s">
        <v>147</v>
      </c>
      <c r="E3" s="11" t="s">
        <v>148</v>
      </c>
      <c r="F3" s="12" t="s">
        <v>149</v>
      </c>
      <c r="G3" s="13">
        <v>45902</v>
      </c>
      <c r="H3" s="7">
        <v>250000</v>
      </c>
      <c r="I3" s="7">
        <v>282391</v>
      </c>
    </row>
    <row r="4" spans="1:9" ht="69" x14ac:dyDescent="0.25">
      <c r="A4" s="22" t="s">
        <v>25</v>
      </c>
      <c r="B4" s="8" t="s">
        <v>9</v>
      </c>
      <c r="C4" s="9" t="s">
        <v>150</v>
      </c>
      <c r="D4" s="10" t="s">
        <v>33</v>
      </c>
      <c r="E4" s="11" t="s">
        <v>151</v>
      </c>
      <c r="F4" s="12" t="s">
        <v>152</v>
      </c>
      <c r="G4" s="13">
        <v>45916</v>
      </c>
      <c r="H4" s="7">
        <v>896000</v>
      </c>
      <c r="I4" s="7">
        <v>896000</v>
      </c>
    </row>
    <row r="5" spans="1:9" ht="55.2" x14ac:dyDescent="0.25">
      <c r="A5" s="19" t="s">
        <v>1</v>
      </c>
      <c r="B5" s="6" t="s">
        <v>153</v>
      </c>
      <c r="C5" s="6" t="s">
        <v>154</v>
      </c>
      <c r="D5" s="6" t="s">
        <v>155</v>
      </c>
      <c r="E5" s="6" t="s">
        <v>156</v>
      </c>
      <c r="F5" s="14" t="s">
        <v>157</v>
      </c>
      <c r="G5" s="18">
        <v>45910</v>
      </c>
      <c r="H5" s="17">
        <v>2200000</v>
      </c>
      <c r="I5" s="17">
        <v>2761000</v>
      </c>
    </row>
    <row r="6" spans="1:9" ht="96.6" x14ac:dyDescent="0.25">
      <c r="A6" s="22" t="s">
        <v>1</v>
      </c>
      <c r="B6" s="8" t="s">
        <v>158</v>
      </c>
      <c r="C6" s="9" t="s">
        <v>159</v>
      </c>
      <c r="D6" s="10" t="s">
        <v>160</v>
      </c>
      <c r="E6" s="11" t="s">
        <v>161</v>
      </c>
      <c r="F6" s="12" t="s">
        <v>162</v>
      </c>
      <c r="G6" s="13">
        <v>45902</v>
      </c>
      <c r="H6" s="7">
        <v>1641000</v>
      </c>
      <c r="I6" s="7">
        <v>1641000</v>
      </c>
    </row>
    <row r="7" spans="1:9" ht="55.2" x14ac:dyDescent="0.25">
      <c r="A7" s="22" t="s">
        <v>1</v>
      </c>
      <c r="B7" s="8" t="s">
        <v>163</v>
      </c>
      <c r="C7" s="9" t="s">
        <v>164</v>
      </c>
      <c r="D7" s="10" t="s">
        <v>160</v>
      </c>
      <c r="E7" s="11" t="s">
        <v>165</v>
      </c>
      <c r="F7" s="12" t="s">
        <v>166</v>
      </c>
      <c r="G7" s="13">
        <v>45917</v>
      </c>
      <c r="H7" s="7">
        <v>3689000</v>
      </c>
      <c r="I7" s="7">
        <v>3689000</v>
      </c>
    </row>
    <row r="8" spans="1:9" ht="82.8" x14ac:dyDescent="0.25">
      <c r="A8" s="19" t="s">
        <v>2</v>
      </c>
      <c r="B8" s="6" t="s">
        <v>30</v>
      </c>
      <c r="C8" s="6" t="s">
        <v>167</v>
      </c>
      <c r="D8" s="14" t="s">
        <v>168</v>
      </c>
      <c r="E8" s="14" t="s">
        <v>169</v>
      </c>
      <c r="F8" s="14" t="s">
        <v>170</v>
      </c>
      <c r="G8" s="18">
        <v>45902</v>
      </c>
      <c r="H8" s="16">
        <v>350000</v>
      </c>
      <c r="I8" s="17">
        <v>454776</v>
      </c>
    </row>
    <row r="9" spans="1:9" ht="69" x14ac:dyDescent="0.25">
      <c r="A9" s="22" t="s">
        <v>2</v>
      </c>
      <c r="B9" s="8" t="s">
        <v>171</v>
      </c>
      <c r="C9" s="9" t="s">
        <v>172</v>
      </c>
      <c r="D9" s="10" t="s">
        <v>173</v>
      </c>
      <c r="E9" s="11" t="s">
        <v>174</v>
      </c>
      <c r="F9" s="12" t="s">
        <v>175</v>
      </c>
      <c r="G9" s="13">
        <v>45915</v>
      </c>
      <c r="H9" s="7">
        <v>611305507.25</v>
      </c>
      <c r="I9" s="7">
        <v>871786592.25</v>
      </c>
    </row>
    <row r="10" spans="1:9" ht="69" x14ac:dyDescent="0.25">
      <c r="A10" s="22" t="s">
        <v>2</v>
      </c>
      <c r="B10" s="8" t="s">
        <v>30</v>
      </c>
      <c r="C10" s="9" t="s">
        <v>176</v>
      </c>
      <c r="D10" s="10" t="s">
        <v>177</v>
      </c>
      <c r="E10" s="11" t="s">
        <v>178</v>
      </c>
      <c r="F10" s="12" t="s">
        <v>179</v>
      </c>
      <c r="G10" s="13">
        <v>45911</v>
      </c>
      <c r="H10" s="7">
        <v>3000000</v>
      </c>
      <c r="I10" s="7">
        <v>6476891.4000000004</v>
      </c>
    </row>
    <row r="11" spans="1:9" ht="82.8" x14ac:dyDescent="0.25">
      <c r="A11" s="22" t="s">
        <v>2</v>
      </c>
      <c r="B11" s="8" t="s">
        <v>12</v>
      </c>
      <c r="C11" s="9" t="s">
        <v>180</v>
      </c>
      <c r="D11" s="10" t="s">
        <v>181</v>
      </c>
      <c r="E11" s="11" t="s">
        <v>182</v>
      </c>
      <c r="F11" s="12" t="s">
        <v>183</v>
      </c>
      <c r="G11" s="13">
        <v>45902</v>
      </c>
      <c r="H11" s="7">
        <v>1996000</v>
      </c>
      <c r="I11" s="7">
        <v>6282905</v>
      </c>
    </row>
    <row r="12" spans="1:9" ht="96.6" x14ac:dyDescent="0.25">
      <c r="A12" s="22" t="s">
        <v>2</v>
      </c>
      <c r="B12" s="8" t="s">
        <v>35</v>
      </c>
      <c r="C12" s="9" t="s">
        <v>184</v>
      </c>
      <c r="D12" s="10" t="s">
        <v>41</v>
      </c>
      <c r="E12" s="11" t="s">
        <v>185</v>
      </c>
      <c r="F12" s="12" t="s">
        <v>186</v>
      </c>
      <c r="G12" s="13">
        <v>45902</v>
      </c>
      <c r="H12" s="7">
        <v>12926000</v>
      </c>
      <c r="I12" s="7">
        <v>16374029.699999999</v>
      </c>
    </row>
    <row r="13" spans="1:9" ht="55.2" x14ac:dyDescent="0.25">
      <c r="A13" s="22" t="s">
        <v>2</v>
      </c>
      <c r="B13" s="8" t="s">
        <v>8</v>
      </c>
      <c r="C13" s="9" t="s">
        <v>187</v>
      </c>
      <c r="D13" s="10" t="s">
        <v>42</v>
      </c>
      <c r="E13" s="11" t="s">
        <v>188</v>
      </c>
      <c r="F13" s="12" t="s">
        <v>189</v>
      </c>
      <c r="G13" s="13">
        <v>45911</v>
      </c>
      <c r="H13" s="7">
        <v>1928000</v>
      </c>
      <c r="I13" s="7">
        <v>1928000</v>
      </c>
    </row>
    <row r="14" spans="1:9" ht="55.2" x14ac:dyDescent="0.25">
      <c r="A14" s="22" t="s">
        <v>2</v>
      </c>
      <c r="B14" s="8" t="s">
        <v>8</v>
      </c>
      <c r="C14" s="9" t="s">
        <v>190</v>
      </c>
      <c r="D14" s="10" t="s">
        <v>191</v>
      </c>
      <c r="E14" s="11" t="s">
        <v>192</v>
      </c>
      <c r="F14" s="12" t="s">
        <v>193</v>
      </c>
      <c r="G14" s="13">
        <v>45904</v>
      </c>
      <c r="H14" s="7">
        <v>15074000</v>
      </c>
      <c r="I14" s="7">
        <v>34288000</v>
      </c>
    </row>
    <row r="15" spans="1:9" ht="27.6" x14ac:dyDescent="0.25">
      <c r="A15" s="22" t="s">
        <v>2</v>
      </c>
      <c r="B15" s="8" t="s">
        <v>31</v>
      </c>
      <c r="C15" s="9" t="s">
        <v>194</v>
      </c>
      <c r="D15" s="10" t="s">
        <v>43</v>
      </c>
      <c r="E15" s="11" t="s">
        <v>195</v>
      </c>
      <c r="F15" s="12" t="s">
        <v>196</v>
      </c>
      <c r="G15" s="13">
        <v>45902</v>
      </c>
      <c r="H15" s="7">
        <v>10597772</v>
      </c>
      <c r="I15" s="7">
        <v>12545323.93</v>
      </c>
    </row>
    <row r="16" spans="1:9" ht="41.4" x14ac:dyDescent="0.25">
      <c r="A16" s="22" t="s">
        <v>2</v>
      </c>
      <c r="B16" s="8" t="s">
        <v>8</v>
      </c>
      <c r="C16" s="9" t="s">
        <v>197</v>
      </c>
      <c r="D16" s="10" t="s">
        <v>198</v>
      </c>
      <c r="E16" s="11" t="s">
        <v>199</v>
      </c>
      <c r="F16" s="12" t="s">
        <v>200</v>
      </c>
      <c r="G16" s="13">
        <v>45908</v>
      </c>
      <c r="H16" s="7">
        <v>1206000</v>
      </c>
      <c r="I16" s="7">
        <v>1780700</v>
      </c>
    </row>
    <row r="17" spans="1:9" ht="69" x14ac:dyDescent="0.25">
      <c r="A17" s="19" t="s">
        <v>2</v>
      </c>
      <c r="B17" s="6" t="s">
        <v>30</v>
      </c>
      <c r="C17" s="6" t="s">
        <v>201</v>
      </c>
      <c r="D17" s="6" t="s">
        <v>202</v>
      </c>
      <c r="E17" s="6" t="s">
        <v>203</v>
      </c>
      <c r="F17" s="14" t="s">
        <v>204</v>
      </c>
      <c r="G17" s="18">
        <v>45902</v>
      </c>
      <c r="H17" s="17">
        <v>800000</v>
      </c>
      <c r="I17" s="17">
        <v>911413</v>
      </c>
    </row>
    <row r="18" spans="1:9" ht="55.2" x14ac:dyDescent="0.25">
      <c r="A18" s="22" t="s">
        <v>22</v>
      </c>
      <c r="B18" s="8" t="s">
        <v>34</v>
      </c>
      <c r="C18" s="9" t="s">
        <v>205</v>
      </c>
      <c r="D18" s="10" t="s">
        <v>206</v>
      </c>
      <c r="E18" s="11" t="s">
        <v>207</v>
      </c>
      <c r="F18" s="12" t="s">
        <v>208</v>
      </c>
      <c r="G18" s="13">
        <v>45916</v>
      </c>
      <c r="H18" s="7">
        <v>5274220</v>
      </c>
      <c r="I18" s="7">
        <v>5957552</v>
      </c>
    </row>
    <row r="19" spans="1:9" ht="55.2" x14ac:dyDescent="0.25">
      <c r="A19" s="22" t="s">
        <v>22</v>
      </c>
      <c r="B19" s="8" t="s">
        <v>21</v>
      </c>
      <c r="C19" s="9" t="s">
        <v>205</v>
      </c>
      <c r="D19" s="10" t="s">
        <v>206</v>
      </c>
      <c r="E19" s="11" t="s">
        <v>207</v>
      </c>
      <c r="F19" s="12" t="s">
        <v>208</v>
      </c>
      <c r="G19" s="13">
        <v>45916</v>
      </c>
      <c r="H19" s="7">
        <v>0</v>
      </c>
      <c r="I19" s="7">
        <v>0</v>
      </c>
    </row>
    <row r="20" spans="1:9" ht="55.2" x14ac:dyDescent="0.25">
      <c r="A20" s="22" t="s">
        <v>22</v>
      </c>
      <c r="B20" s="8" t="s">
        <v>26</v>
      </c>
      <c r="C20" s="9" t="s">
        <v>205</v>
      </c>
      <c r="D20" s="10" t="s">
        <v>206</v>
      </c>
      <c r="E20" s="11" t="s">
        <v>207</v>
      </c>
      <c r="F20" s="12" t="s">
        <v>208</v>
      </c>
      <c r="G20" s="13">
        <v>45916</v>
      </c>
      <c r="H20" s="7">
        <v>1341229</v>
      </c>
      <c r="I20" s="7">
        <v>1515000</v>
      </c>
    </row>
    <row r="21" spans="1:9" ht="41.4" x14ac:dyDescent="0.25">
      <c r="A21" s="22" t="s">
        <v>22</v>
      </c>
      <c r="B21" s="8" t="s">
        <v>21</v>
      </c>
      <c r="C21" s="9" t="s">
        <v>67</v>
      </c>
      <c r="D21" s="10" t="s">
        <v>33</v>
      </c>
      <c r="E21" s="11" t="s">
        <v>68</v>
      </c>
      <c r="F21" s="12" t="s">
        <v>209</v>
      </c>
      <c r="G21" s="13">
        <v>45911</v>
      </c>
      <c r="H21" s="7">
        <v>588563</v>
      </c>
      <c r="I21" s="7">
        <v>588563</v>
      </c>
    </row>
    <row r="22" spans="1:9" ht="41.4" x14ac:dyDescent="0.25">
      <c r="A22" s="22" t="s">
        <v>6</v>
      </c>
      <c r="B22" s="8" t="s">
        <v>8</v>
      </c>
      <c r="C22" s="9" t="s">
        <v>210</v>
      </c>
      <c r="D22" s="10" t="s">
        <v>38</v>
      </c>
      <c r="E22" s="11" t="s">
        <v>211</v>
      </c>
      <c r="F22" s="12" t="s">
        <v>212</v>
      </c>
      <c r="G22" s="13">
        <v>45902</v>
      </c>
      <c r="H22" s="7">
        <v>2205210</v>
      </c>
      <c r="I22" s="7">
        <v>9000000</v>
      </c>
    </row>
    <row r="23" spans="1:9" ht="41.4" x14ac:dyDescent="0.25">
      <c r="A23" s="19" t="s">
        <v>6</v>
      </c>
      <c r="B23" s="6" t="s">
        <v>8</v>
      </c>
      <c r="C23" s="6" t="s">
        <v>213</v>
      </c>
      <c r="D23" s="6" t="s">
        <v>37</v>
      </c>
      <c r="E23" s="6" t="s">
        <v>214</v>
      </c>
      <c r="F23" s="14" t="s">
        <v>215</v>
      </c>
      <c r="G23" s="18">
        <v>45908</v>
      </c>
      <c r="H23" s="17">
        <v>663819</v>
      </c>
      <c r="I23" s="17">
        <v>806302</v>
      </c>
    </row>
    <row r="24" spans="1:9" ht="82.8" x14ac:dyDescent="0.25">
      <c r="A24" s="22" t="s">
        <v>6</v>
      </c>
      <c r="B24" s="8" t="s">
        <v>7</v>
      </c>
      <c r="C24" s="9" t="s">
        <v>216</v>
      </c>
      <c r="D24" s="10" t="s">
        <v>46</v>
      </c>
      <c r="E24" s="11" t="s">
        <v>217</v>
      </c>
      <c r="F24" s="12" t="s">
        <v>218</v>
      </c>
      <c r="G24" s="13">
        <v>45908</v>
      </c>
      <c r="H24" s="7">
        <v>2034700</v>
      </c>
      <c r="I24" s="7">
        <v>2034700</v>
      </c>
    </row>
    <row r="25" spans="1:9" ht="55.2" x14ac:dyDescent="0.25">
      <c r="A25" s="22" t="s">
        <v>6</v>
      </c>
      <c r="B25" s="8" t="s">
        <v>21</v>
      </c>
      <c r="C25" s="9" t="s">
        <v>70</v>
      </c>
      <c r="D25" s="10" t="s">
        <v>28</v>
      </c>
      <c r="E25" s="11" t="s">
        <v>71</v>
      </c>
      <c r="F25" s="12" t="s">
        <v>219</v>
      </c>
      <c r="G25" s="13">
        <v>45902</v>
      </c>
      <c r="H25" s="7">
        <v>4680678.92</v>
      </c>
      <c r="I25" s="7">
        <v>5287110.5</v>
      </c>
    </row>
    <row r="26" spans="1:9" ht="110.4" x14ac:dyDescent="0.25">
      <c r="A26" s="22" t="s">
        <v>6</v>
      </c>
      <c r="B26" s="8" t="s">
        <v>8</v>
      </c>
      <c r="C26" s="9" t="s">
        <v>220</v>
      </c>
      <c r="D26" s="10" t="s">
        <v>28</v>
      </c>
      <c r="E26" s="11" t="s">
        <v>221</v>
      </c>
      <c r="F26" s="12" t="s">
        <v>222</v>
      </c>
      <c r="G26" s="13">
        <v>45902</v>
      </c>
      <c r="H26" s="7">
        <v>2957385</v>
      </c>
      <c r="I26" s="7">
        <v>8547698.7599999998</v>
      </c>
    </row>
    <row r="27" spans="1:9" ht="41.4" x14ac:dyDescent="0.25">
      <c r="A27" s="22" t="s">
        <v>6</v>
      </c>
      <c r="B27" s="8" t="s">
        <v>21</v>
      </c>
      <c r="C27" s="9" t="s">
        <v>223</v>
      </c>
      <c r="D27" s="10" t="s">
        <v>23</v>
      </c>
      <c r="E27" s="11" t="s">
        <v>224</v>
      </c>
      <c r="F27" s="12" t="s">
        <v>225</v>
      </c>
      <c r="G27" s="13">
        <v>45911</v>
      </c>
      <c r="H27" s="7">
        <v>14000</v>
      </c>
      <c r="I27" s="7">
        <v>14000</v>
      </c>
    </row>
    <row r="28" spans="1:9" ht="55.2" x14ac:dyDescent="0.25">
      <c r="A28" s="22" t="s">
        <v>6</v>
      </c>
      <c r="B28" s="8" t="s">
        <v>21</v>
      </c>
      <c r="C28" s="9" t="s">
        <v>226</v>
      </c>
      <c r="D28" s="10" t="s">
        <v>23</v>
      </c>
      <c r="E28" s="11" t="s">
        <v>227</v>
      </c>
      <c r="F28" s="12" t="s">
        <v>228</v>
      </c>
      <c r="G28" s="13">
        <v>45911</v>
      </c>
      <c r="H28" s="7">
        <v>49200</v>
      </c>
      <c r="I28" s="7">
        <v>49200</v>
      </c>
    </row>
    <row r="29" spans="1:9" ht="55.2" x14ac:dyDescent="0.25">
      <c r="A29" s="22" t="s">
        <v>6</v>
      </c>
      <c r="B29" s="8" t="s">
        <v>21</v>
      </c>
      <c r="C29" s="9" t="s">
        <v>229</v>
      </c>
      <c r="D29" s="10" t="s">
        <v>23</v>
      </c>
      <c r="E29" s="11" t="s">
        <v>230</v>
      </c>
      <c r="F29" s="12" t="s">
        <v>231</v>
      </c>
      <c r="G29" s="13">
        <v>45902</v>
      </c>
      <c r="H29" s="7">
        <v>9945</v>
      </c>
      <c r="I29" s="7">
        <v>9945</v>
      </c>
    </row>
    <row r="30" spans="1:9" ht="82.8" x14ac:dyDescent="0.25">
      <c r="A30" s="22" t="s">
        <v>6</v>
      </c>
      <c r="B30" s="8" t="s">
        <v>21</v>
      </c>
      <c r="C30" s="9" t="s">
        <v>88</v>
      </c>
      <c r="D30" s="10" t="s">
        <v>23</v>
      </c>
      <c r="E30" s="11" t="s">
        <v>89</v>
      </c>
      <c r="F30" s="12" t="s">
        <v>232</v>
      </c>
      <c r="G30" s="13">
        <v>45902</v>
      </c>
      <c r="H30" s="7">
        <v>115236</v>
      </c>
      <c r="I30" s="7">
        <v>129000</v>
      </c>
    </row>
    <row r="31" spans="1:9" ht="69" x14ac:dyDescent="0.25">
      <c r="A31" s="19" t="s">
        <v>6</v>
      </c>
      <c r="B31" s="6" t="s">
        <v>21</v>
      </c>
      <c r="C31" s="6" t="s">
        <v>91</v>
      </c>
      <c r="D31" s="6" t="s">
        <v>23</v>
      </c>
      <c r="E31" s="6" t="s">
        <v>92</v>
      </c>
      <c r="F31" s="14" t="s">
        <v>233</v>
      </c>
      <c r="G31" s="18">
        <v>45912</v>
      </c>
      <c r="H31" s="17">
        <v>46920.9</v>
      </c>
      <c r="I31" s="17">
        <v>53000</v>
      </c>
    </row>
    <row r="32" spans="1:9" ht="55.2" x14ac:dyDescent="0.25">
      <c r="A32" s="22" t="s">
        <v>6</v>
      </c>
      <c r="B32" s="8" t="s">
        <v>21</v>
      </c>
      <c r="C32" s="9" t="s">
        <v>94</v>
      </c>
      <c r="D32" s="10" t="s">
        <v>23</v>
      </c>
      <c r="E32" s="11" t="s">
        <v>95</v>
      </c>
      <c r="F32" s="12" t="s">
        <v>234</v>
      </c>
      <c r="G32" s="13">
        <v>45910</v>
      </c>
      <c r="H32" s="7">
        <v>441853.23</v>
      </c>
      <c r="I32" s="7">
        <v>499100</v>
      </c>
    </row>
    <row r="33" spans="1:9" ht="96.6" x14ac:dyDescent="0.25">
      <c r="A33" s="22" t="s">
        <v>6</v>
      </c>
      <c r="B33" s="8" t="s">
        <v>21</v>
      </c>
      <c r="C33" s="9" t="s">
        <v>97</v>
      </c>
      <c r="D33" s="10" t="s">
        <v>23</v>
      </c>
      <c r="E33" s="11" t="s">
        <v>98</v>
      </c>
      <c r="F33" s="12" t="s">
        <v>235</v>
      </c>
      <c r="G33" s="13">
        <v>45910</v>
      </c>
      <c r="H33" s="7">
        <v>433428.24</v>
      </c>
      <c r="I33" s="7">
        <v>488100</v>
      </c>
    </row>
    <row r="34" spans="1:9" ht="41.4" x14ac:dyDescent="0.25">
      <c r="A34" s="22" t="s">
        <v>6</v>
      </c>
      <c r="B34" s="8" t="s">
        <v>21</v>
      </c>
      <c r="C34" s="9" t="s">
        <v>236</v>
      </c>
      <c r="D34" s="10" t="s">
        <v>23</v>
      </c>
      <c r="E34" s="11" t="s">
        <v>237</v>
      </c>
      <c r="F34" s="12" t="s">
        <v>238</v>
      </c>
      <c r="G34" s="13">
        <v>45902</v>
      </c>
      <c r="H34" s="7">
        <v>78088</v>
      </c>
      <c r="I34" s="7">
        <v>78088</v>
      </c>
    </row>
    <row r="35" spans="1:9" ht="41.4" x14ac:dyDescent="0.25">
      <c r="A35" s="22" t="s">
        <v>6</v>
      </c>
      <c r="B35" s="8" t="s">
        <v>21</v>
      </c>
      <c r="C35" s="9" t="s">
        <v>239</v>
      </c>
      <c r="D35" s="10" t="s">
        <v>36</v>
      </c>
      <c r="E35" s="11" t="s">
        <v>240</v>
      </c>
      <c r="F35" s="12" t="s">
        <v>241</v>
      </c>
      <c r="G35" s="13">
        <v>45902</v>
      </c>
      <c r="H35" s="7">
        <v>13100</v>
      </c>
      <c r="I35" s="7">
        <v>13100</v>
      </c>
    </row>
    <row r="36" spans="1:9" ht="41.4" x14ac:dyDescent="0.25">
      <c r="A36" s="22" t="s">
        <v>6</v>
      </c>
      <c r="B36" s="8" t="s">
        <v>242</v>
      </c>
      <c r="C36" s="9" t="s">
        <v>243</v>
      </c>
      <c r="D36" s="10" t="s">
        <v>244</v>
      </c>
      <c r="E36" s="11" t="s">
        <v>245</v>
      </c>
      <c r="F36" s="12" t="s">
        <v>246</v>
      </c>
      <c r="G36" s="13">
        <v>45918</v>
      </c>
      <c r="H36" s="7">
        <v>4000000</v>
      </c>
      <c r="I36" s="7">
        <v>5963857</v>
      </c>
    </row>
    <row r="37" spans="1:9" ht="124.2" x14ac:dyDescent="0.25">
      <c r="A37" s="22" t="s">
        <v>24</v>
      </c>
      <c r="B37" s="8" t="s">
        <v>12</v>
      </c>
      <c r="C37" s="9" t="s">
        <v>247</v>
      </c>
      <c r="D37" s="10" t="s">
        <v>248</v>
      </c>
      <c r="E37" s="11" t="s">
        <v>249</v>
      </c>
      <c r="F37" s="12" t="s">
        <v>250</v>
      </c>
      <c r="G37" s="13">
        <v>45911</v>
      </c>
      <c r="H37" s="7">
        <v>5000000</v>
      </c>
      <c r="I37" s="7">
        <v>9690114</v>
      </c>
    </row>
    <row r="38" spans="1:9" ht="69" x14ac:dyDescent="0.25">
      <c r="A38" s="22" t="s">
        <v>24</v>
      </c>
      <c r="B38" s="8" t="s">
        <v>35</v>
      </c>
      <c r="C38" s="9" t="s">
        <v>251</v>
      </c>
      <c r="D38" s="10" t="s">
        <v>39</v>
      </c>
      <c r="E38" s="11" t="s">
        <v>252</v>
      </c>
      <c r="F38" s="12" t="s">
        <v>253</v>
      </c>
      <c r="G38" s="13">
        <v>45911</v>
      </c>
      <c r="H38" s="7">
        <v>4633000</v>
      </c>
      <c r="I38" s="7">
        <v>5791000</v>
      </c>
    </row>
    <row r="39" spans="1:9" ht="55.2" x14ac:dyDescent="0.25">
      <c r="A39" s="22" t="s">
        <v>24</v>
      </c>
      <c r="B39" s="8" t="s">
        <v>35</v>
      </c>
      <c r="C39" s="9" t="s">
        <v>254</v>
      </c>
      <c r="D39" s="10" t="s">
        <v>39</v>
      </c>
      <c r="E39" s="11" t="s">
        <v>255</v>
      </c>
      <c r="F39" s="12" t="s">
        <v>256</v>
      </c>
      <c r="G39" s="13">
        <v>45916</v>
      </c>
      <c r="H39" s="7">
        <v>20357000</v>
      </c>
      <c r="I39" s="7">
        <v>25181000</v>
      </c>
    </row>
    <row r="40" spans="1:9" ht="55.2" x14ac:dyDescent="0.25">
      <c r="A40" s="22" t="s">
        <v>4</v>
      </c>
      <c r="B40" s="8" t="s">
        <v>21</v>
      </c>
      <c r="C40" s="9" t="s">
        <v>257</v>
      </c>
      <c r="D40" s="10" t="s">
        <v>258</v>
      </c>
      <c r="E40" s="11" t="s">
        <v>259</v>
      </c>
      <c r="F40" s="12" t="s">
        <v>260</v>
      </c>
      <c r="G40" s="13">
        <v>45912</v>
      </c>
      <c r="H40" s="7">
        <v>685434.66</v>
      </c>
      <c r="I40" s="7">
        <v>774240</v>
      </c>
    </row>
    <row r="41" spans="1:9" ht="69" x14ac:dyDescent="0.25">
      <c r="A41" s="22" t="s">
        <v>4</v>
      </c>
      <c r="B41" s="8" t="s">
        <v>158</v>
      </c>
      <c r="C41" s="9" t="s">
        <v>261</v>
      </c>
      <c r="D41" s="10" t="s">
        <v>160</v>
      </c>
      <c r="E41" s="11" t="s">
        <v>262</v>
      </c>
      <c r="F41" s="12" t="s">
        <v>263</v>
      </c>
      <c r="G41" s="13">
        <v>45902</v>
      </c>
      <c r="H41" s="7">
        <v>1981057</v>
      </c>
      <c r="I41" s="7">
        <v>1981057</v>
      </c>
    </row>
    <row r="42" spans="1:9" ht="124.2" x14ac:dyDescent="0.25">
      <c r="A42" s="22" t="s">
        <v>264</v>
      </c>
      <c r="B42" s="8" t="s">
        <v>29</v>
      </c>
      <c r="C42" s="9" t="s">
        <v>265</v>
      </c>
      <c r="D42" s="10" t="s">
        <v>266</v>
      </c>
      <c r="E42" s="11" t="s">
        <v>267</v>
      </c>
      <c r="F42" s="12" t="s">
        <v>268</v>
      </c>
      <c r="G42" s="13">
        <v>45910</v>
      </c>
      <c r="H42" s="7">
        <v>1000000</v>
      </c>
      <c r="I42" s="7">
        <v>2540521</v>
      </c>
    </row>
    <row r="43" spans="1:9" ht="82.8" x14ac:dyDescent="0.25">
      <c r="A43" s="19" t="s">
        <v>264</v>
      </c>
      <c r="B43" s="6" t="s">
        <v>32</v>
      </c>
      <c r="C43" s="6" t="s">
        <v>269</v>
      </c>
      <c r="D43" s="6" t="s">
        <v>270</v>
      </c>
      <c r="E43" s="6" t="s">
        <v>271</v>
      </c>
      <c r="F43" s="14" t="s">
        <v>272</v>
      </c>
      <c r="G43" s="18">
        <v>45916</v>
      </c>
      <c r="H43" s="17">
        <v>49930.92</v>
      </c>
      <c r="I43" s="17">
        <v>56400</v>
      </c>
    </row>
    <row r="44" spans="1:9" ht="165.6" x14ac:dyDescent="0.25">
      <c r="A44" s="22" t="s">
        <v>3</v>
      </c>
      <c r="B44" s="8" t="s">
        <v>21</v>
      </c>
      <c r="C44" s="9" t="s">
        <v>273</v>
      </c>
      <c r="D44" s="10" t="s">
        <v>47</v>
      </c>
      <c r="E44" s="11" t="s">
        <v>274</v>
      </c>
      <c r="F44" s="12" t="s">
        <v>275</v>
      </c>
      <c r="G44" s="13">
        <v>45953</v>
      </c>
      <c r="H44" s="7">
        <v>249687</v>
      </c>
      <c r="I44" s="7">
        <v>249687</v>
      </c>
    </row>
    <row r="45" spans="1:9" ht="55.2" x14ac:dyDescent="0.25">
      <c r="A45" s="22" t="s">
        <v>3</v>
      </c>
      <c r="B45" s="8" t="s">
        <v>32</v>
      </c>
      <c r="C45" s="9" t="s">
        <v>276</v>
      </c>
      <c r="D45" s="10" t="s">
        <v>277</v>
      </c>
      <c r="E45" s="11" t="s">
        <v>278</v>
      </c>
      <c r="F45" s="12" t="s">
        <v>279</v>
      </c>
      <c r="G45" s="13">
        <v>45911</v>
      </c>
      <c r="H45" s="7">
        <v>780000</v>
      </c>
      <c r="I45" s="7">
        <v>883425</v>
      </c>
    </row>
    <row r="46" spans="1:9" ht="69" x14ac:dyDescent="0.25">
      <c r="A46" s="22" t="s">
        <v>3</v>
      </c>
      <c r="B46" s="8" t="s">
        <v>8</v>
      </c>
      <c r="C46" s="9" t="s">
        <v>280</v>
      </c>
      <c r="D46" s="10" t="s">
        <v>51</v>
      </c>
      <c r="E46" s="11" t="s">
        <v>281</v>
      </c>
      <c r="F46" s="12" t="s">
        <v>282</v>
      </c>
      <c r="G46" s="13">
        <v>45947</v>
      </c>
      <c r="H46" s="7">
        <v>222515</v>
      </c>
      <c r="I46" s="7">
        <v>312771.25</v>
      </c>
    </row>
    <row r="47" spans="1:9" ht="55.2" x14ac:dyDescent="0.25">
      <c r="A47" s="22" t="s">
        <v>40</v>
      </c>
      <c r="B47" s="8" t="s">
        <v>29</v>
      </c>
      <c r="C47" s="9" t="s">
        <v>283</v>
      </c>
      <c r="D47" s="10" t="s">
        <v>284</v>
      </c>
      <c r="E47" s="11" t="s">
        <v>285</v>
      </c>
      <c r="F47" s="12" t="s">
        <v>286</v>
      </c>
      <c r="G47" s="13">
        <v>45908</v>
      </c>
      <c r="H47" s="7">
        <v>3332781</v>
      </c>
      <c r="I47" s="7">
        <v>4277187.75</v>
      </c>
    </row>
    <row r="48" spans="1:9" ht="69" x14ac:dyDescent="0.25">
      <c r="A48" s="22" t="s">
        <v>40</v>
      </c>
      <c r="B48" s="8" t="s">
        <v>35</v>
      </c>
      <c r="C48" s="9" t="s">
        <v>287</v>
      </c>
      <c r="D48" s="10" t="s">
        <v>288</v>
      </c>
      <c r="E48" s="11" t="s">
        <v>289</v>
      </c>
      <c r="F48" s="12" t="s">
        <v>290</v>
      </c>
      <c r="G48" s="13">
        <v>45912</v>
      </c>
      <c r="H48" s="7">
        <v>6548000</v>
      </c>
      <c r="I48" s="7">
        <v>10865000</v>
      </c>
    </row>
    <row r="49" spans="1:9" ht="69" x14ac:dyDescent="0.25">
      <c r="A49" s="19" t="s">
        <v>40</v>
      </c>
      <c r="B49" s="6" t="s">
        <v>45</v>
      </c>
      <c r="C49" s="6" t="s">
        <v>291</v>
      </c>
      <c r="D49" s="6" t="s">
        <v>288</v>
      </c>
      <c r="E49" s="6" t="s">
        <v>292</v>
      </c>
      <c r="F49" s="14" t="s">
        <v>293</v>
      </c>
      <c r="G49" s="18">
        <v>45912</v>
      </c>
      <c r="H49" s="17">
        <v>600000</v>
      </c>
      <c r="I49" s="17">
        <v>3434000</v>
      </c>
    </row>
    <row r="50" spans="1:9" ht="96.6" x14ac:dyDescent="0.25">
      <c r="A50" s="22" t="s">
        <v>40</v>
      </c>
      <c r="B50" s="8" t="s">
        <v>35</v>
      </c>
      <c r="C50" s="9" t="s">
        <v>294</v>
      </c>
      <c r="D50" s="10" t="s">
        <v>288</v>
      </c>
      <c r="E50" s="11" t="s">
        <v>295</v>
      </c>
      <c r="F50" s="12" t="s">
        <v>296</v>
      </c>
      <c r="G50" s="13">
        <v>45912</v>
      </c>
      <c r="H50" s="7">
        <v>3295000</v>
      </c>
      <c r="I50" s="7">
        <v>4957092</v>
      </c>
    </row>
    <row r="51" spans="1:9" ht="82.8" x14ac:dyDescent="0.25">
      <c r="A51" s="22" t="s">
        <v>27</v>
      </c>
      <c r="B51" s="8" t="s">
        <v>29</v>
      </c>
      <c r="C51" s="9" t="s">
        <v>297</v>
      </c>
      <c r="D51" s="10" t="s">
        <v>298</v>
      </c>
      <c r="E51" s="11" t="s">
        <v>299</v>
      </c>
      <c r="F51" s="12" t="s">
        <v>300</v>
      </c>
      <c r="G51" s="13">
        <v>45904</v>
      </c>
      <c r="H51" s="7">
        <v>5000000</v>
      </c>
      <c r="I51" s="7">
        <v>11735185</v>
      </c>
    </row>
    <row r="52" spans="1:9" ht="14.4" x14ac:dyDescent="0.3">
      <c r="H52" s="28">
        <f>SUM(H3:H51)</f>
        <v>746541261.11999989</v>
      </c>
      <c r="I52" s="28">
        <f>SUM(I3:I51)</f>
        <v>1085861018.54</v>
      </c>
    </row>
  </sheetData>
  <sortState xmlns:xlrd2="http://schemas.microsoft.com/office/spreadsheetml/2017/richdata2" ref="A3:I31">
    <sortCondition ref="A3:A31"/>
    <sortCondition ref="D3:D31"/>
    <sortCondition ref="C3:C31"/>
    <sortCondition ref="G3:G31"/>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September 1, 2025 to October 31, 2025
&amp;R&amp;G</oddHeader>
    <oddFooter>&amp;Cpage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Preliminary Engineering</vt:lpstr>
      <vt:lpstr>Right of Way</vt:lpstr>
      <vt:lpstr>Construction</vt:lpstr>
      <vt:lpstr>Construction!Print_Area</vt:lpstr>
      <vt:lpstr>Construction!Print_Titles</vt:lpstr>
      <vt:lpstr>'Preliminary Engineering'!Print_Titles</vt:lpstr>
      <vt:lpstr>'Right of Way'!Print_Titles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 Frank@DOT</dc:creator>
  <cp:lastModifiedBy>Catubig, Aaron@DOT</cp:lastModifiedBy>
  <cp:lastPrinted>2016-04-14T21:46:36Z</cp:lastPrinted>
  <dcterms:created xsi:type="dcterms:W3CDTF">2010-10-12T15:37:08Z</dcterms:created>
  <dcterms:modified xsi:type="dcterms:W3CDTF">2025-11-14T00:07:18Z</dcterms:modified>
</cp:coreProperties>
</file>