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G:\Office of Resource Management\Subvention Management\CWAs\Cycle XX (20) - Lapsing 6-30-23\DOF Approved CWA Lists\"/>
    </mc:Choice>
  </mc:AlternateContent>
  <xr:revisionPtr revIDLastSave="0" documentId="13_ncr:1_{6559BA91-F342-48F2-946B-44FA8C368B88}" xr6:coauthVersionLast="47" xr6:coauthVersionMax="47" xr10:uidLastSave="{00000000-0000-0000-0000-000000000000}"/>
  <bookViews>
    <workbookView xWindow="-28920" yWindow="3795" windowWidth="29040" windowHeight="15840" tabRatio="738" xr2:uid="{00000000-000D-0000-FFFF-FFFF00000000}"/>
  </bookViews>
  <sheets>
    <sheet name="18101F" sheetId="11" r:id="rId1"/>
    <sheet name="Drop-down Reference Tables" sheetId="7" r:id="rId2"/>
  </sheets>
  <definedNames>
    <definedName name="_xlnm._FilterDatabase" localSheetId="0" hidden="1">'18101F'!$A$7:$R$9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1" l="1"/>
  <c r="H11" i="11"/>
  <c r="G11" i="11"/>
  <c r="I10" i="11"/>
  <c r="I9" i="11"/>
  <c r="I8" i="11"/>
</calcChain>
</file>

<file path=xl/sharedStrings.xml><?xml version="1.0" encoding="utf-8"?>
<sst xmlns="http://schemas.openxmlformats.org/spreadsheetml/2006/main" count="96" uniqueCount="85">
  <si>
    <t>Reason for Delay</t>
  </si>
  <si>
    <t>YES</t>
  </si>
  <si>
    <t>Need a CWA?</t>
  </si>
  <si>
    <t>NO</t>
  </si>
  <si>
    <t>Within Scope?</t>
  </si>
  <si>
    <t>Environmental: Change in scope requires additional studies/permits.</t>
  </si>
  <si>
    <t>Environmental: Environmental document determination revalidation required.</t>
  </si>
  <si>
    <t>Environmental: Mitigation for project impacts period.</t>
  </si>
  <si>
    <t>Right of Way and Utility Relocation: Utility owner dispute.</t>
  </si>
  <si>
    <t>Finance: CTC approved Time Extension conflicts with reversion date.</t>
  </si>
  <si>
    <t xml:space="preserve">Reversion Date:                                                           </t>
  </si>
  <si>
    <t>Parties to Agreement (Agency)</t>
  </si>
  <si>
    <t>Purpose of Project (Work Description)</t>
  </si>
  <si>
    <t>Scope (Location)</t>
  </si>
  <si>
    <t>Local Agency Contact          Name | Phone| Email</t>
  </si>
  <si>
    <t xml:space="preserve">OTHER (explain): </t>
  </si>
  <si>
    <t>Construction: Change in site conditions.</t>
  </si>
  <si>
    <t>Construction: Qualified Buy America purchase/delivery delays.</t>
  </si>
  <si>
    <t>Right of Way and Utility Relocation: Qualified Buy America purchase/delivery delays.</t>
  </si>
  <si>
    <t>Right of Way and Utility Relocation: Condemnation/eminent domain proceedings.</t>
  </si>
  <si>
    <t>Contract Dispute/Litigation: Post-construction claim.  Informal settlement.</t>
  </si>
  <si>
    <t>Contract Dispute/Litigation: Formal litigation proceeding.</t>
  </si>
  <si>
    <t>Finance: Pending programming.</t>
  </si>
  <si>
    <t xml:space="preserve">Design: Change in scope. </t>
  </si>
  <si>
    <t>Design: Change in site conditions.</t>
  </si>
  <si>
    <t>Design: Change in specifications.</t>
  </si>
  <si>
    <t>Primary Reason For Delay:</t>
  </si>
  <si>
    <t>Right of Way and Utility Relocation: Change in scope/number of parcels/utility relocations required.</t>
  </si>
  <si>
    <t xml:space="preserve">Expenditure Amount </t>
  </si>
  <si>
    <t xml:space="preserve">CTC TUF Deadline </t>
  </si>
  <si>
    <t>Advantage  Project Id</t>
  </si>
  <si>
    <t xml:space="preserve">Budgeted Amount </t>
  </si>
  <si>
    <t>Remaining  Balance</t>
  </si>
  <si>
    <t>Approved by DOF 
(Yes or No)?</t>
  </si>
  <si>
    <t xml:space="preserve">Revised Reversion Date </t>
  </si>
  <si>
    <t xml:space="preserve">District </t>
  </si>
  <si>
    <t>Finance: Indirect Cost Rate Proposal (ICRP) request package returned with errors.</t>
  </si>
  <si>
    <t xml:space="preserve">STIP Projects with Lapsing Federal Funds </t>
  </si>
  <si>
    <t>2660-101-0890</t>
  </si>
  <si>
    <t>Year of Appropriation:</t>
  </si>
  <si>
    <t>Appropriation Unit:</t>
  </si>
  <si>
    <t>Appropriation/Item Number:</t>
  </si>
  <si>
    <t>Environmental: Permits expired.</t>
  </si>
  <si>
    <t>Construction: Contract award disputed/cancelled, rebid or complete under force account.</t>
  </si>
  <si>
    <t>Finance: Change in dedicated/programmed funding.</t>
  </si>
  <si>
    <t>Environmental: Excessive study or opinion review time by external agencies.</t>
  </si>
  <si>
    <t>Construction: Extended winter suspension affecting delivery schedule.</t>
  </si>
  <si>
    <t>OTHER-declared disaster (explain):</t>
  </si>
  <si>
    <t>Is Project Consistent with Original Scope and Purpose of the Appropriation?  If No, Please Explain:</t>
  </si>
  <si>
    <t>Federal Project Id with Prefix</t>
  </si>
  <si>
    <t>Please Provide a 2-3 Sentence Explanation Identifying Any Impediments to Completion</t>
  </si>
  <si>
    <t>What are the Consequences if CWA is Not Approved? (Please Provide a 2-3 Sentence Explanation)</t>
  </si>
  <si>
    <t xml:space="preserve">18101F  </t>
  </si>
  <si>
    <t>02</t>
  </si>
  <si>
    <t>03</t>
  </si>
  <si>
    <t>RPSTPL-5908(102)</t>
  </si>
  <si>
    <t>0219000024</t>
  </si>
  <si>
    <t>LPPSB1L-5288(040)</t>
  </si>
  <si>
    <t>0314000274</t>
  </si>
  <si>
    <t>Tehama County</t>
  </si>
  <si>
    <t>Folsom</t>
  </si>
  <si>
    <t>Green Valley Road from the East Natoma Street (Sacramento County) to the Sophia Parkway (El Dorado County)</t>
  </si>
  <si>
    <t>Pavement rehabilitation</t>
  </si>
  <si>
    <t>Old Highway 99W (formerly Highway 99) from Tehama-Glenn County line and extends North to Corning City limits at South Avenue</t>
  </si>
  <si>
    <t>Widen from 2-lane to 4-lane and add Class II bicycle path</t>
  </si>
  <si>
    <t>Are You Requesting a  CWA (Yes or No)? If No, provide an anticipated date the agency plans to submit invoice for the remaining balance</t>
  </si>
  <si>
    <t>OTHER (explain): Direct charges have been invoiced. The County is currently working to obtain an Indirect Cost Rate for FY 21 and 22 to complete invoicing for the phase.</t>
  </si>
  <si>
    <t>Tehama County is contracted with a consultant to prepare Indirect Cost Rate Proposals and the FY 21 proposal has been submitted. The FY 22 proposal is being prepared. Final invoicing is pending approval of the proposals by Caltrans.</t>
  </si>
  <si>
    <t xml:space="preserve">If CWA is not approved, loss of funds will delay improvements to Local Route 99W, which is a well-traveled thoroughfare between the Glenn County line and Corning city limits. 99W is in need of rehabilitation due to numerous hazards, such as rutting and delamination. This project will improve vehicle/public safety. </t>
  </si>
  <si>
    <t>OTHER (explain): The original Contractor went out of business at the start of the contract. The City of Folsom executed the Performance Bond and the Bond company provided a replacement Contractor.</t>
  </si>
  <si>
    <t>Construction is complete and the City has submitted several iterations of the Final Report of Expenditures. Caltrans District 3 Local Assistance has been working with the City to balance the Performance Bond issues with Exhibit 3A-Cost Adjustment and Final Invoice. Resubmittal of the Final Report of Expenditures is anticipated in January 2023.</t>
  </si>
  <si>
    <t>If the CWA is not approved, the City will lose the $2.9 million that it has expended for a regional project should the Final Report of Expenditures not be approved by the Reversion Date.</t>
  </si>
  <si>
    <t>Jessica Pecha
530.385.1462 ext. 3026
jpecha@tcpw.ca.gov</t>
  </si>
  <si>
    <t xml:space="preserve">Total </t>
  </si>
  <si>
    <t>Plumas County</t>
  </si>
  <si>
    <t>Road rehabilitation/reconstruction, including drainage improvements, erosion control, and guardrail</t>
  </si>
  <si>
    <t>Within the community of Johnsville and on Graeagle-Johnsville Road, Polar Valley Road, the Plumas Eureka State Park, and the Plumas National Forest</t>
  </si>
  <si>
    <t>RPSTPL-5909(116)</t>
  </si>
  <si>
    <t>0219000074</t>
  </si>
  <si>
    <t>OTHER-declared disaster (explain): The Dixie Fire from July 2021 thru October 2021 and the subsequent Disaster Recovery efforts in cooperation with FEMA/CalOES diverted staff time. Subsequently, the County missed the invoice deadline 180 days after the TUF.</t>
  </si>
  <si>
    <t xml:space="preserve">No impediments are expected for completion. </t>
  </si>
  <si>
    <t xml:space="preserve">Plumas County (a small, rural, disadvantaged Agency) will have to pull funding from other areas to cover these costs, resulting in additional hardship for the County if CWA is not approved. </t>
  </si>
  <si>
    <t>John Mannle
530.283.6498
johnmannle@countyofplumas.com</t>
  </si>
  <si>
    <t>Brian Reed
 916.461.6707
breed@folsom.ca.us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</si>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</sst>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0.00;\(###,###,###,##0.00\)"/>
  </numFmts>
  <fonts count="14" x14ac:knownFonts="1">
    <font>
      <sz val="10"/>
      <name val="Arial"/>
    </font>
    <font>
      <sz val="10"/>
      <name val="Arial"/>
      <family val="2"/>
    </font>
    <font>
      <sz val="12"/>
      <color rgb="FF9C5700"/>
      <name val="Calibri"/>
      <family val="2"/>
      <scheme val="minor"/>
    </font>
    <font>
      <sz val="12"/>
      <name val="Arial"/>
      <family val="2"/>
    </font>
    <font>
      <b/>
      <sz val="12"/>
      <color theme="0"/>
      <name val="Arial"/>
      <family val="2"/>
    </font>
    <font>
      <sz val="14"/>
      <name val="Arial"/>
      <family val="2"/>
    </font>
    <font>
      <sz val="12"/>
      <color indexed="8"/>
      <name val="Arial"/>
      <family val="2"/>
    </font>
    <font>
      <sz val="12"/>
      <color theme="0"/>
      <name val="Arial"/>
      <family val="2"/>
    </font>
    <font>
      <sz val="12"/>
      <color rgb="FFFF0000"/>
      <name val="Arial"/>
      <family val="2"/>
    </font>
    <font>
      <strike/>
      <sz val="12"/>
      <color rgb="FFFF0000"/>
      <name val="Arial"/>
      <family val="2"/>
    </font>
    <font>
      <sz val="12"/>
      <color rgb="FF7030A0"/>
      <name val="Arial"/>
      <family val="2"/>
    </font>
    <font>
      <b/>
      <sz val="12"/>
      <color rgb="FFFF0000"/>
      <name val="Arial"/>
      <family val="2"/>
    </font>
    <font>
      <sz val="18"/>
      <name val="Arial"/>
      <family val="2"/>
    </font>
    <font>
      <b/>
      <sz val="12"/>
      <name val="Arial"/>
      <family val="2"/>
    </font>
  </fonts>
  <fills count="4">
    <fill>
      <patternFill patternType="none"/>
    </fill>
    <fill>
      <patternFill patternType="gray125"/>
    </fill>
    <fill>
      <patternFill patternType="solid">
        <fgColor theme="4"/>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applyNumberFormat="0" applyFont="0" applyFill="0" applyBorder="0" applyAlignment="0" applyProtection="0"/>
    <xf numFmtId="0" fontId="2" fillId="3" borderId="0" applyNumberFormat="0" applyBorder="0" applyAlignment="0" applyProtection="0"/>
  </cellStyleXfs>
  <cellXfs count="43">
    <xf numFmtId="0" fontId="0" fillId="0" borderId="0" xfId="0" applyNumberFormat="1" applyFont="1" applyFill="1" applyBorder="1" applyAlignment="1"/>
    <xf numFmtId="0" fontId="1" fillId="0" borderId="0" xfId="0" applyNumberFormat="1" applyFont="1" applyFill="1" applyBorder="1" applyAlignment="1"/>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3" fillId="0" borderId="0" xfId="0" applyFont="1" applyFill="1"/>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15" fontId="6" fillId="0" borderId="0" xfId="0" applyNumberFormat="1" applyFont="1" applyFill="1" applyBorder="1" applyAlignment="1">
      <alignment horizontal="left" vertical="center" wrapText="1"/>
    </xf>
    <xf numFmtId="0" fontId="3" fillId="0" borderId="0" xfId="0" applyFont="1" applyFill="1" applyBorder="1"/>
    <xf numFmtId="0" fontId="3" fillId="0" borderId="0" xfId="0" applyNumberFormat="1" applyFont="1" applyFill="1" applyBorder="1" applyAlignment="1">
      <alignment horizontal="center" vertical="center"/>
    </xf>
    <xf numFmtId="0"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9" fillId="0" borderId="0" xfId="0" applyFont="1" applyFill="1" applyBorder="1" applyAlignment="1">
      <alignment horizontal="right" vertical="top" wrapTex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top"/>
    </xf>
    <xf numFmtId="0" fontId="6" fillId="0" borderId="0" xfId="0" applyFont="1" applyFill="1" applyBorder="1" applyAlignment="1">
      <alignment vertical="top"/>
    </xf>
    <xf numFmtId="0" fontId="3" fillId="0" borderId="0" xfId="0" applyFont="1" applyFill="1" applyBorder="1" applyAlignment="1">
      <alignment vertical="top"/>
    </xf>
    <xf numFmtId="0" fontId="8" fillId="0" borderId="0" xfId="0" applyFont="1" applyFill="1" applyAlignment="1">
      <alignment wrapText="1"/>
    </xf>
    <xf numFmtId="0" fontId="8" fillId="0" borderId="0" xfId="0" applyNumberFormat="1" applyFont="1" applyFill="1" applyBorder="1" applyAlignment="1">
      <alignment horizontal="left" vertical="center" wrapText="1"/>
    </xf>
    <xf numFmtId="0" fontId="11"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12" fillId="0" borderId="0" xfId="0" applyNumberFormat="1" applyFont="1" applyFill="1" applyBorder="1" applyAlignment="1">
      <alignment horizontal="left" vertical="center"/>
    </xf>
    <xf numFmtId="0" fontId="7" fillId="2" borderId="1" xfId="0" applyFont="1" applyFill="1" applyBorder="1" applyAlignment="1">
      <alignment horizontal="center" vertical="center" wrapText="1"/>
    </xf>
    <xf numFmtId="0" fontId="6" fillId="0" borderId="0" xfId="0" applyFont="1" applyFill="1" applyBorder="1" applyAlignment="1">
      <alignment horizontal="left" vertical="top"/>
    </xf>
    <xf numFmtId="0"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quotePrefix="1"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64" fontId="3" fillId="0" borderId="1" xfId="1"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protection locked="0"/>
    </xf>
    <xf numFmtId="0" fontId="3" fillId="0" borderId="1" xfId="1"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lignment horizontal="left" vertical="center" wrapText="1"/>
    </xf>
    <xf numFmtId="5" fontId="3" fillId="0" borderId="1" xfId="0" applyNumberFormat="1" applyFont="1" applyFill="1" applyBorder="1" applyAlignment="1">
      <alignment horizontal="center" vertical="center"/>
    </xf>
    <xf numFmtId="5" fontId="13" fillId="0" borderId="0"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cellXfs>
  <cellStyles count="2">
    <cellStyle name="Neutral" xfId="1" builtinId="28"/>
    <cellStyle name="Normal" xfId="0" builtinId="0"/>
  </cellStyles>
  <dxfs count="12">
    <dxf>
      <font>
        <b val="0"/>
        <i val="0"/>
        <strike val="0"/>
        <condense val="0"/>
        <extend val="0"/>
        <outline val="0"/>
        <shadow val="0"/>
        <u val="none"/>
        <vertAlign val="baseline"/>
        <sz val="14"/>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indexed="65"/>
        </patternFill>
      </fil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Arial"/>
        <family val="2"/>
        <scheme val="none"/>
      </font>
      <alignment horizontal="center" vertical="center" textRotation="0" wrapText="1" indent="0" justifyLastLine="0" shrinkToFit="0" readingOrder="0"/>
    </dxf>
    <dxf>
      <font>
        <b/>
        <i val="0"/>
        <strike val="0"/>
        <outline val="0"/>
        <shadow val="0"/>
        <u val="none"/>
        <vertAlign val="baseline"/>
        <sz val="12"/>
        <color theme="0"/>
        <name val="Arial"/>
        <family val="2"/>
        <scheme val="none"/>
      </font>
      <fill>
        <patternFill patternType="none">
          <bgColor auto="1"/>
        </patternFill>
      </fill>
      <alignment horizontal="center" vertical="center" textRotation="0" wrapText="1" indent="0" justifyLastLine="0" shrinkToFit="0" readingOrder="0"/>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alignment horizontal="center" vertical="center" textRotation="0" wrapText="1" indent="0" justifyLastLine="0" shrinkToFit="0" readingOrder="0"/>
    </dxf>
    <dxf>
      <font>
        <b/>
        <i val="0"/>
        <strike val="0"/>
        <outline val="0"/>
        <shadow val="0"/>
        <u val="none"/>
        <vertAlign val="baseline"/>
        <sz val="12"/>
        <color theme="0"/>
        <name val="Arial"/>
        <family val="2"/>
        <scheme val="none"/>
      </font>
      <fill>
        <patternFill patternType="none">
          <bgColor auto="1"/>
        </patternFill>
      </fill>
      <alignment horizontal="center" vertical="center" textRotation="0" wrapText="1" indent="0" justifyLastLine="0" shrinkToFit="0" readingOrder="0"/>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E77048-0DA5-46D2-B214-976BA45F1383}" name="Table4" displayName="Table4" ref="B1:B3" totalsRowShown="0" headerRowDxfId="11" dataDxfId="10">
  <autoFilter ref="B1:B3" xr:uid="{7D98AF40-6684-4318-886F-F271A98EFBA2}"/>
  <tableColumns count="1">
    <tableColumn id="1" xr3:uid="{35441826-6B2E-4BAC-93F8-1FB96FAA4A4B}" name="Need a CWA?"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4407EE-C0F3-413B-9EA1-29AC15BCE24A}" name="Table46" displayName="Table46" ref="A1:A3" totalsRowShown="0" headerRowDxfId="8" dataDxfId="7">
  <autoFilter ref="A1:A3" xr:uid="{7730E9D0-706D-4989-8CFC-B38EB7914B05}"/>
  <tableColumns count="1">
    <tableColumn id="1" xr3:uid="{4933FFB5-95D1-4CAB-9384-CF67F546E1EB}" name="Within Scope?"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430DC4-EC32-4829-BC1F-47F7B5570DD5}" name="Table1" displayName="Table1" ref="C1:C25" totalsRowShown="0" headerRowDxfId="5" dataDxfId="3" headerRowBorderDxfId="4" tableBorderDxfId="2" totalsRowBorderDxfId="1">
  <autoFilter ref="C1:C25" xr:uid="{CD4A4FF5-ECB0-431D-830F-C8419AD1B89A}"/>
  <tableColumns count="1">
    <tableColumn id="1" xr3:uid="{13165817-2F07-43A7-AAD7-F581656F591B}" name="Primary Reason For Dela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8845B-49C7-4157-A851-1735DC53B2A1}">
  <sheetPr>
    <pageSetUpPr fitToPage="1"/>
  </sheetPr>
  <dimension ref="A1:Z21"/>
  <sheetViews>
    <sheetView tabSelected="1" zoomScaleNormal="100" workbookViewId="0">
      <pane ySplit="7" topLeftCell="A8" activePane="bottomLeft" state="frozen"/>
      <selection pane="bottomLeft" activeCell="C3" sqref="C3"/>
    </sheetView>
  </sheetViews>
  <sheetFormatPr defaultColWidth="9.140625" defaultRowHeight="15" x14ac:dyDescent="0.2"/>
  <cols>
    <col min="1" max="1" width="31.28515625" style="10" customWidth="1"/>
    <col min="2" max="2" width="22.7109375" style="10" customWidth="1"/>
    <col min="3" max="3" width="33.28515625" style="10" customWidth="1"/>
    <col min="4" max="4" width="38.140625" style="10" customWidth="1"/>
    <col min="5" max="5" width="24" style="10" customWidth="1"/>
    <col min="6" max="6" width="16.85546875" style="10" customWidth="1"/>
    <col min="7" max="7" width="18.7109375" style="10" customWidth="1"/>
    <col min="8" max="8" width="21" style="10" customWidth="1"/>
    <col min="9" max="10" width="19" style="10" customWidth="1"/>
    <col min="11" max="11" width="24.140625" style="10" customWidth="1"/>
    <col min="12" max="12" width="25" style="10" customWidth="1"/>
    <col min="13" max="13" width="45.42578125" style="10" customWidth="1"/>
    <col min="14" max="14" width="56" style="10" customWidth="1"/>
    <col min="15" max="15" width="51.85546875" style="10" customWidth="1"/>
    <col min="16" max="16" width="36.28515625" style="10" customWidth="1"/>
    <col min="17" max="17" width="16.42578125" style="2" customWidth="1"/>
    <col min="18" max="18" width="14.28515625" style="10" customWidth="1"/>
    <col min="19" max="19" width="18.28515625" style="10" customWidth="1"/>
    <col min="20" max="20" width="17.85546875" style="10" customWidth="1"/>
    <col min="21" max="21" width="33.28515625" style="10" customWidth="1"/>
    <col min="22" max="22" width="21.7109375" style="10" customWidth="1"/>
    <col min="23" max="23" width="31.85546875" style="10" customWidth="1"/>
    <col min="24" max="24" width="34.5703125" style="2" customWidth="1"/>
    <col min="25" max="25" width="33.42578125" style="2" customWidth="1"/>
    <col min="26" max="26" width="30.28515625" style="2" customWidth="1"/>
    <col min="27" max="16384" width="9.140625" style="10"/>
  </cols>
  <sheetData>
    <row r="1" spans="1:26" ht="23.25" x14ac:dyDescent="0.2">
      <c r="A1" s="29" t="s">
        <v>37</v>
      </c>
      <c r="D1" s="22"/>
      <c r="E1" s="27"/>
    </row>
    <row r="2" spans="1:26" x14ac:dyDescent="0.2">
      <c r="A2" s="31" t="s">
        <v>10</v>
      </c>
      <c r="B2" s="8">
        <v>45107</v>
      </c>
      <c r="C2" s="7"/>
      <c r="D2" s="6"/>
      <c r="E2" s="24"/>
      <c r="F2" s="9"/>
      <c r="G2" s="9"/>
      <c r="H2" s="9"/>
      <c r="I2" s="9"/>
      <c r="J2" s="9"/>
      <c r="K2" s="9"/>
      <c r="L2" s="9"/>
      <c r="M2" s="9"/>
      <c r="N2" s="9"/>
      <c r="O2" s="9"/>
      <c r="P2" s="9"/>
    </row>
    <row r="3" spans="1:26" x14ac:dyDescent="0.2">
      <c r="A3" s="31" t="s">
        <v>41</v>
      </c>
      <c r="B3" s="28" t="s">
        <v>38</v>
      </c>
      <c r="C3" s="19"/>
      <c r="D3" s="6"/>
      <c r="E3" s="23"/>
      <c r="F3" s="5"/>
      <c r="G3" s="5"/>
      <c r="H3" s="5"/>
      <c r="I3" s="5"/>
      <c r="J3" s="5"/>
      <c r="K3" s="5"/>
      <c r="L3" s="5"/>
      <c r="M3" s="5"/>
      <c r="N3" s="5"/>
      <c r="O3" s="5"/>
      <c r="P3" s="5"/>
    </row>
    <row r="4" spans="1:26" x14ac:dyDescent="0.2">
      <c r="A4" s="31" t="s">
        <v>39</v>
      </c>
      <c r="B4" s="6">
        <v>1718</v>
      </c>
      <c r="C4" s="7"/>
      <c r="D4" s="6"/>
      <c r="E4" s="23"/>
      <c r="F4" s="5"/>
      <c r="G4" s="25"/>
      <c r="H4" s="5"/>
      <c r="I4" s="5"/>
      <c r="J4" s="5"/>
      <c r="K4" s="5"/>
      <c r="L4" s="25"/>
      <c r="M4" s="25"/>
      <c r="N4" s="25"/>
      <c r="O4" s="25"/>
      <c r="P4" s="5"/>
      <c r="R4" s="26"/>
    </row>
    <row r="5" spans="1:26" x14ac:dyDescent="0.2">
      <c r="A5" s="31" t="s">
        <v>40</v>
      </c>
      <c r="B5" s="28" t="s">
        <v>52</v>
      </c>
      <c r="C5" s="7"/>
      <c r="D5" s="6"/>
      <c r="E5" s="23"/>
      <c r="F5" s="5"/>
      <c r="G5" s="5"/>
      <c r="H5" s="5"/>
      <c r="I5" s="5"/>
      <c r="J5" s="5"/>
      <c r="K5" s="5"/>
      <c r="L5" s="5"/>
      <c r="M5" s="5"/>
      <c r="N5" s="5"/>
      <c r="O5" s="5"/>
      <c r="P5" s="5"/>
    </row>
    <row r="6" spans="1:26" x14ac:dyDescent="0.2">
      <c r="A6" s="17"/>
      <c r="B6" s="18"/>
      <c r="C6" s="19"/>
      <c r="D6" s="6"/>
      <c r="E6" s="23"/>
      <c r="F6" s="5"/>
      <c r="G6" s="5"/>
      <c r="H6" s="5"/>
      <c r="I6" s="5"/>
      <c r="J6" s="5"/>
      <c r="K6" s="5"/>
      <c r="L6" s="5"/>
      <c r="M6" s="5"/>
      <c r="N6" s="5"/>
      <c r="O6" s="5"/>
      <c r="P6" s="5"/>
    </row>
    <row r="7" spans="1:26" ht="96.75" customHeight="1" x14ac:dyDescent="0.2">
      <c r="A7" s="30" t="s">
        <v>35</v>
      </c>
      <c r="B7" s="30" t="s">
        <v>11</v>
      </c>
      <c r="C7" s="30" t="s">
        <v>12</v>
      </c>
      <c r="D7" s="30" t="s">
        <v>13</v>
      </c>
      <c r="E7" s="30" t="s">
        <v>49</v>
      </c>
      <c r="F7" s="30" t="s">
        <v>30</v>
      </c>
      <c r="G7" s="30" t="s">
        <v>31</v>
      </c>
      <c r="H7" s="30" t="s">
        <v>28</v>
      </c>
      <c r="I7" s="30" t="s">
        <v>32</v>
      </c>
      <c r="J7" s="30" t="s">
        <v>29</v>
      </c>
      <c r="K7" s="30" t="s">
        <v>48</v>
      </c>
      <c r="L7" s="30" t="s">
        <v>65</v>
      </c>
      <c r="M7" s="30" t="s">
        <v>0</v>
      </c>
      <c r="N7" s="30" t="s">
        <v>50</v>
      </c>
      <c r="O7" s="30" t="s">
        <v>51</v>
      </c>
      <c r="P7" s="30" t="s">
        <v>14</v>
      </c>
      <c r="Q7" s="30" t="s">
        <v>33</v>
      </c>
      <c r="R7" s="30" t="s">
        <v>34</v>
      </c>
      <c r="X7" s="10"/>
      <c r="Y7" s="10"/>
      <c r="Z7" s="10"/>
    </row>
    <row r="8" spans="1:26" ht="105" x14ac:dyDescent="0.2">
      <c r="A8" s="32" t="s">
        <v>53</v>
      </c>
      <c r="B8" s="33" t="s">
        <v>74</v>
      </c>
      <c r="C8" s="33" t="s">
        <v>75</v>
      </c>
      <c r="D8" s="33" t="s">
        <v>76</v>
      </c>
      <c r="E8" s="32" t="s">
        <v>77</v>
      </c>
      <c r="F8" s="34" t="s">
        <v>78</v>
      </c>
      <c r="G8" s="40">
        <v>250000</v>
      </c>
      <c r="H8" s="40">
        <v>220940.05</v>
      </c>
      <c r="I8" s="40">
        <f>G8-H8</f>
        <v>29059.950000000012</v>
      </c>
      <c r="J8" s="35">
        <v>44377</v>
      </c>
      <c r="K8" s="36" t="s">
        <v>1</v>
      </c>
      <c r="L8" s="37" t="s">
        <v>1</v>
      </c>
      <c r="M8" s="38" t="s">
        <v>79</v>
      </c>
      <c r="N8" s="39" t="s">
        <v>80</v>
      </c>
      <c r="O8" s="39" t="s">
        <v>81</v>
      </c>
      <c r="P8" s="16" t="s">
        <v>82</v>
      </c>
      <c r="Q8" s="32" t="s">
        <v>84</v>
      </c>
      <c r="R8" s="35">
        <v>45838</v>
      </c>
      <c r="X8" s="10"/>
      <c r="Y8" s="10"/>
      <c r="Z8" s="10"/>
    </row>
    <row r="9" spans="1:26" ht="73.5" customHeight="1" x14ac:dyDescent="0.2">
      <c r="A9" s="32" t="s">
        <v>53</v>
      </c>
      <c r="B9" s="33" t="s">
        <v>59</v>
      </c>
      <c r="C9" s="33" t="s">
        <v>62</v>
      </c>
      <c r="D9" s="33" t="s">
        <v>63</v>
      </c>
      <c r="E9" s="32" t="s">
        <v>55</v>
      </c>
      <c r="F9" s="32" t="s">
        <v>56</v>
      </c>
      <c r="G9" s="40">
        <v>200000</v>
      </c>
      <c r="H9" s="40">
        <v>42930.18</v>
      </c>
      <c r="I9" s="40">
        <f>G9-H9</f>
        <v>157069.82</v>
      </c>
      <c r="J9" s="35">
        <v>44377</v>
      </c>
      <c r="K9" s="36" t="s">
        <v>1</v>
      </c>
      <c r="L9" s="37" t="s">
        <v>1</v>
      </c>
      <c r="M9" s="38" t="s">
        <v>66</v>
      </c>
      <c r="N9" s="39" t="s">
        <v>67</v>
      </c>
      <c r="O9" s="39" t="s">
        <v>68</v>
      </c>
      <c r="P9" s="16" t="s">
        <v>72</v>
      </c>
      <c r="Q9" s="32" t="s">
        <v>84</v>
      </c>
      <c r="R9" s="35">
        <v>45838</v>
      </c>
      <c r="X9" s="10"/>
      <c r="Y9" s="10"/>
      <c r="Z9" s="10"/>
    </row>
    <row r="10" spans="1:26" ht="105" x14ac:dyDescent="0.2">
      <c r="A10" s="32" t="s">
        <v>54</v>
      </c>
      <c r="B10" s="33" t="s">
        <v>60</v>
      </c>
      <c r="C10" s="33" t="s">
        <v>64</v>
      </c>
      <c r="D10" s="33" t="s">
        <v>61</v>
      </c>
      <c r="E10" s="32" t="s">
        <v>57</v>
      </c>
      <c r="F10" s="32" t="s">
        <v>58</v>
      </c>
      <c r="G10" s="40">
        <v>2900000</v>
      </c>
      <c r="H10" s="40">
        <v>0</v>
      </c>
      <c r="I10" s="40">
        <f>G10-H10</f>
        <v>2900000</v>
      </c>
      <c r="J10" s="35">
        <v>44527</v>
      </c>
      <c r="K10" s="36" t="s">
        <v>1</v>
      </c>
      <c r="L10" s="37" t="s">
        <v>1</v>
      </c>
      <c r="M10" s="38" t="s">
        <v>69</v>
      </c>
      <c r="N10" s="39" t="s">
        <v>70</v>
      </c>
      <c r="O10" s="39" t="s">
        <v>71</v>
      </c>
      <c r="P10" s="16" t="s">
        <v>83</v>
      </c>
      <c r="Q10" s="32" t="s">
        <v>84</v>
      </c>
      <c r="R10" s="35">
        <v>45838</v>
      </c>
    </row>
    <row r="11" spans="1:26" ht="15.75" x14ac:dyDescent="0.2">
      <c r="F11" s="42" t="s">
        <v>73</v>
      </c>
      <c r="G11" s="41">
        <f>SUM(G8:G10)</f>
        <v>3350000</v>
      </c>
      <c r="H11" s="41">
        <f>SUM(H8:H10)</f>
        <v>263870.23</v>
      </c>
      <c r="I11" s="41">
        <f>SUM(I8:I10)</f>
        <v>3086129.77</v>
      </c>
    </row>
    <row r="12" spans="1:26" x14ac:dyDescent="0.2">
      <c r="C12" s="20"/>
    </row>
    <row r="13" spans="1:26" x14ac:dyDescent="0.2">
      <c r="C13" s="21"/>
    </row>
    <row r="21" spans="4:4" x14ac:dyDescent="0.2">
      <c r="D21" s="20"/>
    </row>
  </sheetData>
  <autoFilter ref="A7:R9" xr:uid="{EE68845B-49C7-4157-A851-1735DC53B2A1}"/>
  <sortState xmlns:xlrd2="http://schemas.microsoft.com/office/spreadsheetml/2017/richdata2" ref="A9:Z9">
    <sortCondition ref="A9"/>
    <sortCondition ref="B9"/>
    <sortCondition ref="E9"/>
    <sortCondition ref="F9"/>
  </sortState>
  <dataValidations xWindow="877" yWindow="565" count="1">
    <dataValidation allowBlank="1" showInputMessage="1" showErrorMessage="1" promptTitle="For Examples " prompt="See CWA Instructions at https://dot.ca.gov/programs/local-assistance/projects/cooperative-work-agreement-cwa" sqref="N8:O10" xr:uid="{788648C6-4AAB-4CD5-B958-0A92061A7DD6}"/>
  </dataValidations>
  <pageMargins left="0.7" right="0.7" top="0.75" bottom="0.75" header="0.3" footer="0.3"/>
  <pageSetup scale="23" orientation="landscape" r:id="rId1"/>
  <extLst>
    <ext xmlns:x14="http://schemas.microsoft.com/office/spreadsheetml/2009/9/main" uri="{CCE6A557-97BC-4b89-ADB6-D9C93CAAB3DF}">
      <x14:dataValidations xmlns:xm="http://schemas.microsoft.com/office/excel/2006/main" xWindow="877" yWindow="565" count="3">
        <x14:dataValidation type="list" allowBlank="1" showInputMessage="1" promptTitle="Make a Selection" prompt="Select Yes or No. If No, Please Explain" xr:uid="{87B50472-2B3A-40BB-B1DC-7B7C7BAA5170}">
          <x14:formula1>
            <xm:f>'Drop-down Reference Tables'!$A$2:$A$3</xm:f>
          </x14:formula1>
          <xm:sqref>K8:K10</xm:sqref>
        </x14:dataValidation>
        <x14:dataValidation type="list" showInputMessage="1" errorTitle="Yes or No Only" error="Please use drop-down button to select Yes or No only" promptTitle="Select Yes or No " prompt="If No, provide an anticipated date the agency plans to submit invoice for the remaining balance" xr:uid="{0615C3D9-5154-4E5A-A8B4-6C6AA9B95931}">
          <x14:formula1>
            <xm:f>'Drop-down Reference Tables'!$B$2:$B$3</xm:f>
          </x14:formula1>
          <xm:sqref>L8:L10</xm:sqref>
        </x14:dataValidation>
        <x14:dataValidation type="list" showInputMessage="1" promptTitle="Make a Selection" prompt="Click the arrow to make a selection in the drop-down list. If OTHER, please include explanation." xr:uid="{B294E640-A4E0-4E9C-9CE7-D2517369643C}">
          <x14:formula1>
            <xm:f>'Drop-down Reference Tables'!$C$2:$C$25</xm:f>
          </x14:formula1>
          <xm:sqref>M8:M10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81A8B-3BBE-4323-9201-F4E1054A4153}">
  <sheetPr>
    <pageSetUpPr fitToPage="1"/>
  </sheetPr>
  <dimension ref="A1:C25"/>
  <sheetViews>
    <sheetView topLeftCell="A19" zoomScaleNormal="100" workbookViewId="0">
      <selection activeCell="C24" sqref="C24"/>
    </sheetView>
  </sheetViews>
  <sheetFormatPr defaultColWidth="9.140625" defaultRowHeight="15" x14ac:dyDescent="0.2"/>
  <cols>
    <col min="1" max="1" width="14.28515625" style="4" customWidth="1"/>
    <col min="2" max="2" width="13.85546875" style="4" customWidth="1"/>
    <col min="3" max="3" width="66.42578125" style="1" customWidth="1"/>
    <col min="4" max="4" width="60.28515625" style="4" customWidth="1"/>
    <col min="5" max="16384" width="9.140625" style="4"/>
  </cols>
  <sheetData>
    <row r="1" spans="1:3" s="3" customFormat="1" ht="47.1" customHeight="1" x14ac:dyDescent="0.2">
      <c r="A1" s="3" t="s">
        <v>4</v>
      </c>
      <c r="B1" s="3" t="s">
        <v>2</v>
      </c>
      <c r="C1" s="11" t="s">
        <v>26</v>
      </c>
    </row>
    <row r="2" spans="1:3" ht="47.1" customHeight="1" x14ac:dyDescent="0.2">
      <c r="A2" s="16" t="s">
        <v>1</v>
      </c>
      <c r="B2" s="16" t="s">
        <v>1</v>
      </c>
      <c r="C2" s="12" t="s">
        <v>23</v>
      </c>
    </row>
    <row r="3" spans="1:3" ht="47.1" customHeight="1" x14ac:dyDescent="0.2">
      <c r="A3" s="16" t="s">
        <v>3</v>
      </c>
      <c r="B3" s="16" t="s">
        <v>3</v>
      </c>
      <c r="C3" s="13" t="s">
        <v>25</v>
      </c>
    </row>
    <row r="4" spans="1:3" ht="47.1" customHeight="1" x14ac:dyDescent="0.2">
      <c r="C4" s="13" t="s">
        <v>24</v>
      </c>
    </row>
    <row r="5" spans="1:3" ht="47.1" customHeight="1" x14ac:dyDescent="0.2">
      <c r="C5" s="12" t="s">
        <v>5</v>
      </c>
    </row>
    <row r="6" spans="1:3" ht="47.1" customHeight="1" x14ac:dyDescent="0.2">
      <c r="C6" s="13" t="s">
        <v>45</v>
      </c>
    </row>
    <row r="7" spans="1:3" ht="47.1" customHeight="1" x14ac:dyDescent="0.2">
      <c r="C7" s="13" t="s">
        <v>42</v>
      </c>
    </row>
    <row r="8" spans="1:3" ht="47.1" customHeight="1" x14ac:dyDescent="0.2">
      <c r="C8" s="13" t="s">
        <v>6</v>
      </c>
    </row>
    <row r="9" spans="1:3" ht="47.1" customHeight="1" x14ac:dyDescent="0.2">
      <c r="C9" s="13" t="s">
        <v>7</v>
      </c>
    </row>
    <row r="10" spans="1:3" ht="47.1" customHeight="1" x14ac:dyDescent="0.2">
      <c r="C10" s="12" t="s">
        <v>27</v>
      </c>
    </row>
    <row r="11" spans="1:3" ht="47.1" customHeight="1" x14ac:dyDescent="0.2">
      <c r="C11" s="13" t="s">
        <v>19</v>
      </c>
    </row>
    <row r="12" spans="1:3" ht="47.1" customHeight="1" x14ac:dyDescent="0.2">
      <c r="C12" s="13" t="s">
        <v>8</v>
      </c>
    </row>
    <row r="13" spans="1:3" ht="47.1" customHeight="1" x14ac:dyDescent="0.2">
      <c r="C13" s="13" t="s">
        <v>18</v>
      </c>
    </row>
    <row r="14" spans="1:3" ht="47.1" customHeight="1" x14ac:dyDescent="0.2">
      <c r="C14" s="13" t="s">
        <v>43</v>
      </c>
    </row>
    <row r="15" spans="1:3" ht="47.1" customHeight="1" x14ac:dyDescent="0.2">
      <c r="C15" s="13" t="s">
        <v>16</v>
      </c>
    </row>
    <row r="16" spans="1:3" ht="47.1" customHeight="1" x14ac:dyDescent="0.2">
      <c r="C16" s="13" t="s">
        <v>17</v>
      </c>
    </row>
    <row r="17" spans="3:3" ht="47.1" customHeight="1" x14ac:dyDescent="0.2">
      <c r="C17" s="13" t="s">
        <v>46</v>
      </c>
    </row>
    <row r="18" spans="3:3" ht="47.1" customHeight="1" x14ac:dyDescent="0.2">
      <c r="C18" s="13" t="s">
        <v>20</v>
      </c>
    </row>
    <row r="19" spans="3:3" ht="47.1" customHeight="1" x14ac:dyDescent="0.2">
      <c r="C19" s="13" t="s">
        <v>21</v>
      </c>
    </row>
    <row r="20" spans="3:3" ht="47.1" customHeight="1" x14ac:dyDescent="0.2">
      <c r="C20" s="14" t="s">
        <v>9</v>
      </c>
    </row>
    <row r="21" spans="3:3" ht="47.1" customHeight="1" x14ac:dyDescent="0.2">
      <c r="C21" s="13" t="s">
        <v>36</v>
      </c>
    </row>
    <row r="22" spans="3:3" ht="47.1" customHeight="1" x14ac:dyDescent="0.2">
      <c r="C22" s="13" t="s">
        <v>44</v>
      </c>
    </row>
    <row r="23" spans="3:3" ht="47.1" customHeight="1" x14ac:dyDescent="0.2">
      <c r="C23" s="13" t="s">
        <v>22</v>
      </c>
    </row>
    <row r="24" spans="3:3" ht="47.1" customHeight="1" x14ac:dyDescent="0.2">
      <c r="C24" s="13" t="s">
        <v>47</v>
      </c>
    </row>
    <row r="25" spans="3:3" ht="47.1" customHeight="1" x14ac:dyDescent="0.2">
      <c r="C25" s="15" t="s">
        <v>15</v>
      </c>
    </row>
  </sheetData>
  <dataConsolidate/>
  <pageMargins left="0.25" right="0.25" top="0.75" bottom="0.75" header="0.3" footer="0.3"/>
  <pageSetup scale="38"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5 z T x 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V 5 z 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l e c 0 8 o i k e 4 D g A A A B E A A A A T A B w A R m 9 y b X V s Y X M v U 2 V j d G l v b j E u b S C i G A A o o B Q A A A A A A A A A A A A A A A A A A A A A A A A A A A A r T k 0 u y c z P U w i G 0 I b W A F B L A Q I t A B Q A A g A I A P l e c 0 8 d N C w y p w A A A P k A A A A S A A A A A A A A A A A A A A A A A A A A A A B D b 2 5 m a W c v U G F j a 2 F n Z S 5 4 b W x Q S w E C L Q A U A A I A C A D 5 X n N P D 8 r p q 6 Q A A A D p A A A A E w A A A A A A A A A A A A A A A A D z A A A A W 0 N v b n R l b n R f V H l w Z X N d L n h t b F B L A Q I t A B Q A A g A I A P l e c 0 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r n x N n v S L d T 4 s k X z t I q N F w A A A A A A I A A A A A A A N m A A D A A A A A E A A A A F C N b 5 Y B + T M 3 8 m g E v m U 4 o S s A A A A A B I A A A K A A A A A Q A A A A i 6 8 u y a L R B B Y w / w k i U P 0 y O V A A A A A S k w w M j + T L M r r v v y e t c u D A k w B x T 4 J Z e s D Q 2 4 7 C K W 4 I B 6 v + + 6 Y D 5 + X / t D A v i f h I q S K j L D 6 y 4 j 4 P 5 S H I S n D X a D i b 5 5 8 c I M z 9 N 2 g r Q 5 6 I G L e 5 q h Q A A A A + S G f J 3 U 4 X 1 + 0 8 r v G P M l y R W / 0 n 9 w = = < / D a t a M a s h u p > 
</file>

<file path=customXml/itemProps1.xml><?xml version="1.0" encoding="utf-8"?>
<ds:datastoreItem xmlns:ds="http://schemas.openxmlformats.org/officeDocument/2006/customXml" ds:itemID="{C59214F8-62DA-4069-A4D5-061E5E1A92A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18101F</vt:lpstr>
      <vt:lpstr>Drop-down Reference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Chieng, My@DOT</dc:creator>
  <cp:lastModifiedBy>Bystrom, Diane@DOT</cp:lastModifiedBy>
  <cp:lastPrinted>2023-01-23T17:45:50Z</cp:lastPrinted>
  <dcterms:created xsi:type="dcterms:W3CDTF">2019-08-02T16:16:42Z</dcterms:created>
  <dcterms:modified xsi:type="dcterms:W3CDTF">2023-03-22T22:56:17Z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