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C5562628-6B68-4598-82E4-952C8407717A}" xr6:coauthVersionLast="47" xr6:coauthVersionMax="47" xr10:uidLastSave="{00000000-0000-0000-0000-000000000000}"/>
  <bookViews>
    <workbookView xWindow="-120" yWindow="-120" windowWidth="29040" windowHeight="15720" tabRatio="738" xr2:uid="{00000000-000D-0000-FFFF-FFFF00000000}"/>
  </bookViews>
  <sheets>
    <sheet name="STIP State" sheetId="17" r:id="rId1"/>
    <sheet name="Drop-down Reference Tables" sheetId="7" r:id="rId2"/>
  </sheets>
  <definedNames>
    <definedName name="_xlnm._FilterDatabase" localSheetId="0" hidden="1">'STIP State'!$A$7:$W$7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2" i="17" l="1"/>
  <c r="K12" i="17"/>
  <c r="L12" i="17"/>
</calcChain>
</file>

<file path=xl/sharedStrings.xml><?xml version="1.0" encoding="utf-8"?>
<sst xmlns="http://schemas.openxmlformats.org/spreadsheetml/2006/main" count="129" uniqueCount="97">
  <si>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</si>
  <si>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</si>
  <si>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</si>
  <si>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</si>
  <si>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</si>
  <si>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</si>
  <si>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</si>
  <si>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</si>
  <si>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</si>
  <si>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</si>
  <si>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</si>
  <si>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</si>
  <si>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</si>
  <si>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</si>
  <si>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</si>
  <si>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</si>
  <si>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</si>
  <si>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</si>
  <si>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</si>
  <si>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</si>
  <si>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</si>
  <si>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</si>
  <si>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</si>
  <si>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</si>
  <si>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</si>
  <si>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</si>
  <si>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</si>
  <si>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</si>
  <si>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</si>
  <si>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</si>
  <si>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</si>
  <si>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</si>
  <si>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</si>
  <si>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District </t>
  </si>
  <si>
    <t>Finance: Indirect Cost Rate Proposal (ICRP) request package returned with errors.</t>
  </si>
  <si>
    <t>STIP Projects with Lapsing State Funds</t>
  </si>
  <si>
    <t>2660-101-0042</t>
  </si>
  <si>
    <t>Year of Appropriation:</t>
  </si>
  <si>
    <t>Appropriation Unit:</t>
  </si>
  <si>
    <t>Appropriation/Item Number:</t>
  </si>
  <si>
    <t>Environmental: Permits expired.</t>
  </si>
  <si>
    <t>Environmental: Excessive study or opinion review time by external agencies.</t>
  </si>
  <si>
    <t>Construction: Extended winter suspension affecting delivery schedule.</t>
  </si>
  <si>
    <t>Finance: Change in dedicated/programmed funding.</t>
  </si>
  <si>
    <t>Construction: Contract award disputed/cancelled, rebid or complete under force account.</t>
  </si>
  <si>
    <t>OTHER-declared disaster (explain):</t>
  </si>
  <si>
    <t>Is Project Consistent with Original Scope and Purpose of the Appropriation?  If No, Please Explain:</t>
  </si>
  <si>
    <t>What are the Consequences if CWA is Not Approved? (Please Provide a 2-3 Sentence Explanation)</t>
  </si>
  <si>
    <t>Are You Requesting a  CWA (Yes or No)? If No, provide an anticipated date the agency plans to submit invoice for the remaining balance</t>
  </si>
  <si>
    <t/>
  </si>
  <si>
    <t>PPNO</t>
  </si>
  <si>
    <t xml:space="preserve">Local Agency Contact Name </t>
  </si>
  <si>
    <t>Local Agency Contact Phone Number</t>
  </si>
  <si>
    <t>Local Agency Contact Email</t>
  </si>
  <si>
    <t>Prefix</t>
  </si>
  <si>
    <t xml:space="preserve">Project Id </t>
  </si>
  <si>
    <t>02</t>
  </si>
  <si>
    <t>BRLOZB</t>
  </si>
  <si>
    <t>5908(025)</t>
  </si>
  <si>
    <t>0200000352</t>
  </si>
  <si>
    <t xml:space="preserve"> Tehama County</t>
  </si>
  <si>
    <t>Please Provide a 2-3 Sentence Explanation Identifying Any Impediments to Completion</t>
  </si>
  <si>
    <t>6089(091)</t>
  </si>
  <si>
    <t>RPL</t>
  </si>
  <si>
    <t>5902(087)</t>
  </si>
  <si>
    <t>0220000131</t>
  </si>
  <si>
    <t>Siskiyou County</t>
  </si>
  <si>
    <t>Stanislaus Council of Governments</t>
  </si>
  <si>
    <t>CTC TUF Deadline</t>
  </si>
  <si>
    <t>Revised Reversion Date</t>
  </si>
  <si>
    <t>jgraham@stancog.org</t>
  </si>
  <si>
    <t>Jennifer Graham</t>
  </si>
  <si>
    <t xml:space="preserve">The project has not been delayed. The project required Limited Treatment Conditioning, and Erosion Control (LTEC) that prolonged the project closeout project timeline longer than estimated. </t>
  </si>
  <si>
    <t>Teresa Lemos</t>
  </si>
  <si>
    <t>tlemos@co.siskiyou.ca.us</t>
  </si>
  <si>
    <t>(530) 842-8258</t>
  </si>
  <si>
    <t>(209) 525-4643</t>
  </si>
  <si>
    <t>Loss of $87.06 in project funding that could be utilized in PS&amp;E which would help assist with the road rehabilitation to provide a safer roadway for its users.</t>
  </si>
  <si>
    <t>dpeterson@tcpw.ca.gov
rrampey@tcpw.ca.gov
sjacobe@tcpw.ca.gov</t>
  </si>
  <si>
    <t>Danielle Peterson
Blake Rampey
Shad Jacobe</t>
  </si>
  <si>
    <t>(530)385-1462, x3017
(530)385-1462, x3043
(530)385-1462 x3013</t>
  </si>
  <si>
    <t>In Tehama County on South Fork Cottonwood Creek Bridge at Evergreen Road (Br #08C-008).</t>
  </si>
  <si>
    <t xml:space="preserve">The remaining funds would need to be moved to Plans, Specifications, and Estimates (PS&amp;E) to utilize them. </t>
  </si>
  <si>
    <t>The consequence would be losing the availability to the funds and Stanislaus Council of Governments would not be able to create a project development cost.</t>
  </si>
  <si>
    <t>Total</t>
  </si>
  <si>
    <t>Road Rehabilitation.</t>
  </si>
  <si>
    <t>In Siskiyou County near Weed on Jackson Ranch Road for the entire 5 mile length.</t>
  </si>
  <si>
    <t>Planning, Programming and Monitoring.</t>
  </si>
  <si>
    <t>Throughout Stanislaus County.</t>
  </si>
  <si>
    <t>Bridge Replacement.</t>
  </si>
  <si>
    <t>If the CWA is not approved the goal for the project closeout will be paused until CWA date is extended. As well, if the funding is lost, it will negatively affect the County's finances and other planned safety projects.</t>
  </si>
  <si>
    <t>Program Code:</t>
  </si>
  <si>
    <t>20.30</t>
  </si>
  <si>
    <t>OTHER (explain): Stanislaus Council of Governments is in the middle of multiple audits. Trying to complete an application for Indirect Cost Allocation Plan (ICAP) to be approved. Complete an amendment on the Overall Work Program (OWP) Fiscal Year 25-26. Prepare and complete the 26-27 OWP.</t>
  </si>
  <si>
    <t>Stanislaus Council of Governments is in the middle of multiple audits. Trying to complete an application for Indirect Cost Allocation Plan (ICAP) to be approved. Complete an amendment on the Overall Work Program (OWP) Fiscal Year 25-26. Prepare and complete the 26-27 OWP.</t>
  </si>
  <si>
    <t>2020-21</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</si>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</sst>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_);\(&quot;$&quot;#,##0\)"/>
    <numFmt numFmtId="164" formatCode="0000000000"/>
  </numFmts>
  <fonts count="10" x14ac:knownFonts="1">
    <font>
      <sz val="10"/>
      <name val="Arial"/>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sz val="18"/>
      <name val="Arial"/>
      <family val="2"/>
    </font>
    <font>
      <b/>
      <sz val="12"/>
      <name val="Arial"/>
      <family val="2"/>
    </font>
  </fonts>
  <fills count="4">
    <fill>
      <patternFill patternType="none"/>
    </fill>
    <fill>
      <patternFill patternType="gray125"/>
    </fill>
    <fill>
      <patternFill patternType="solid">
        <fgColor theme="4"/>
        <bgColor indexed="64"/>
      </patternFill>
    </fill>
    <fill>
      <patternFill patternType="solid">
        <fgColor rgb="FF4472C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applyNumberFormat="0" applyFont="0" applyFill="0" applyBorder="0" applyAlignment="0" applyProtection="0"/>
    <xf numFmtId="0" fontId="1" fillId="0" borderId="0" applyNumberFormat="0" applyFont="0" applyFill="0" applyBorder="0" applyAlignment="0" applyProtection="0"/>
  </cellStyleXfs>
  <cellXfs count="44">
    <xf numFmtId="0" fontId="0" fillId="0" borderId="0" xfId="0" applyNumberFormat="1" applyFont="1" applyFill="1" applyBorder="1" applyAlignment="1"/>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2" fillId="0" borderId="0" xfId="0" applyFont="1" applyFill="1"/>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0" xfId="0" applyFont="1" applyFill="1" applyBorder="1"/>
    <xf numFmtId="0" fontId="2" fillId="0" borderId="0"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NumberFormat="1" applyFont="1" applyFill="1" applyBorder="1" applyAlignment="1">
      <alignment vertical="center"/>
    </xf>
    <xf numFmtId="0" fontId="2" fillId="0" borderId="0" xfId="0" applyNumberFormat="1" applyFont="1" applyFill="1" applyBorder="1" applyAlignment="1">
      <alignment horizontal="center" vertical="top"/>
    </xf>
    <xf numFmtId="0" fontId="5" fillId="0" borderId="0" xfId="0" applyFont="1" applyFill="1" applyBorder="1" applyAlignment="1">
      <alignment vertical="top"/>
    </xf>
    <xf numFmtId="0" fontId="2" fillId="0" borderId="0" xfId="0" applyFont="1" applyFill="1" applyBorder="1" applyAlignment="1">
      <alignment vertical="top"/>
    </xf>
    <xf numFmtId="0" fontId="7" fillId="0" borderId="0" xfId="0" applyFont="1" applyFill="1" applyAlignment="1">
      <alignment wrapText="1"/>
    </xf>
    <xf numFmtId="0" fontId="7"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wrapText="1"/>
    </xf>
    <xf numFmtId="0" fontId="8" fillId="0" borderId="0" xfId="0" applyNumberFormat="1" applyFont="1" applyFill="1" applyBorder="1" applyAlignment="1">
      <alignment horizontal="left" vertical="center"/>
    </xf>
    <xf numFmtId="0" fontId="5" fillId="0" borderId="0" xfId="0" applyFont="1" applyFill="1" applyBorder="1" applyAlignment="1">
      <alignment horizontal="left"/>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9" fillId="0" borderId="0" xfId="0" applyNumberFormat="1" applyFont="1" applyFill="1" applyBorder="1" applyAlignment="1">
      <alignment horizontal="center" vertical="center"/>
    </xf>
    <xf numFmtId="5" fontId="9" fillId="0" borderId="0" xfId="0" applyNumberFormat="1" applyFont="1" applyFill="1" applyBorder="1" applyAlignment="1">
      <alignment horizontal="right" vertical="center"/>
    </xf>
    <xf numFmtId="0" fontId="2" fillId="0" borderId="1" xfId="0" quotePrefix="1"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164" fontId="2" fillId="0" borderId="1" xfId="0" applyNumberFormat="1" applyFont="1" applyFill="1" applyBorder="1" applyAlignment="1">
      <alignment horizontal="center" vertical="center"/>
    </xf>
    <xf numFmtId="5" fontId="2" fillId="0" borderId="1" xfId="0" applyNumberFormat="1" applyFont="1" applyFill="1" applyBorder="1" applyAlignment="1">
      <alignment horizontal="right" vertical="center"/>
    </xf>
    <xf numFmtId="14" fontId="2" fillId="0" borderId="1" xfId="0" applyNumberFormat="1" applyFont="1" applyFill="1" applyBorder="1" applyAlignment="1">
      <alignment horizontal="center" vertical="center"/>
    </xf>
    <xf numFmtId="0" fontId="2" fillId="0" borderId="1" xfId="0" quotePrefix="1"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wrapText="1"/>
    </xf>
    <xf numFmtId="5" fontId="2" fillId="0" borderId="1" xfId="0" applyNumberFormat="1" applyFont="1" applyFill="1" applyBorder="1" applyAlignment="1">
      <alignment horizontal="right" vertical="center" wrapText="1"/>
    </xf>
    <xf numFmtId="14" fontId="2" fillId="0" borderId="1" xfId="0" applyNumberFormat="1" applyFont="1" applyFill="1" applyBorder="1" applyAlignment="1">
      <alignment horizontal="center" vertical="center" wrapText="1"/>
    </xf>
    <xf numFmtId="0" fontId="2" fillId="0" borderId="1" xfId="1" applyNumberFormat="1" applyFont="1" applyFill="1" applyBorder="1" applyAlignment="1">
      <alignment horizontal="center" vertical="center"/>
    </xf>
    <xf numFmtId="0" fontId="2" fillId="0" borderId="1" xfId="1" applyNumberFormat="1" applyFont="1" applyFill="1" applyBorder="1" applyAlignment="1">
      <alignment horizontal="center" vertical="center" wrapText="1"/>
    </xf>
    <xf numFmtId="49" fontId="5" fillId="0" borderId="0" xfId="0" applyNumberFormat="1" applyFont="1" applyFill="1" applyBorder="1" applyAlignment="1">
      <alignment horizontal="left" vertical="center" wrapText="1"/>
    </xf>
    <xf numFmtId="14" fontId="5" fillId="0" borderId="0" xfId="0" applyNumberFormat="1" applyFont="1" applyFill="1" applyBorder="1" applyAlignment="1">
      <alignment horizontal="left" vertical="center" wrapText="1"/>
    </xf>
  </cellXfs>
  <cellStyles count="2">
    <cellStyle name="Normal" xfId="0" builtinId="0"/>
    <cellStyle name="Normal 2" xfId="1" xr:uid="{FFB415DE-240C-4092-8F56-F60154C2CCEF}"/>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9B2F1-FE5D-449F-A226-A5240D6DB35B}">
  <sheetPr codeName="Sheet1"/>
  <dimension ref="A1:AE12"/>
  <sheetViews>
    <sheetView tabSelected="1" zoomScale="80" zoomScaleNormal="80" workbookViewId="0">
      <pane ySplit="7" topLeftCell="A8" activePane="bottomLeft" state="frozen"/>
      <selection pane="bottomLeft" activeCell="C3" sqref="C3"/>
    </sheetView>
  </sheetViews>
  <sheetFormatPr defaultColWidth="9.140625" defaultRowHeight="15" x14ac:dyDescent="0.2"/>
  <cols>
    <col min="1" max="1" width="28.7109375" style="9" customWidth="1"/>
    <col min="2" max="2" width="22.7109375" style="9" customWidth="1"/>
    <col min="3" max="3" width="33.28515625" style="9" customWidth="1"/>
    <col min="4" max="4" width="38.140625" style="9" customWidth="1"/>
    <col min="5" max="6" width="24" style="9" customWidth="1"/>
    <col min="7" max="9" width="16.85546875" style="9" customWidth="1"/>
    <col min="10" max="10" width="18.7109375" style="9" customWidth="1"/>
    <col min="11" max="11" width="21" style="9" customWidth="1"/>
    <col min="12" max="13" width="19" style="9" customWidth="1"/>
    <col min="14" max="14" width="24.140625" style="9" customWidth="1"/>
    <col min="15" max="15" width="29.5703125" style="9" customWidth="1"/>
    <col min="16" max="16" width="45.42578125" style="9" customWidth="1"/>
    <col min="17" max="17" width="56" style="9" customWidth="1"/>
    <col min="18" max="18" width="51.85546875" style="9" customWidth="1"/>
    <col min="19" max="21" width="34.42578125" style="9" customWidth="1"/>
    <col min="22" max="22" width="16.42578125" style="2" customWidth="1"/>
    <col min="23" max="23" width="14.28515625" style="9" customWidth="1"/>
    <col min="24" max="24" width="18.28515625" style="9" customWidth="1"/>
    <col min="25" max="25" width="17.85546875" style="9" customWidth="1"/>
    <col min="26" max="26" width="33.28515625" style="9" customWidth="1"/>
    <col min="27" max="27" width="21.7109375" style="9" customWidth="1"/>
    <col min="28" max="28" width="31.85546875" style="9" customWidth="1"/>
    <col min="29" max="29" width="34.5703125" style="2" customWidth="1"/>
    <col min="30" max="30" width="33.42578125" style="2" customWidth="1"/>
    <col min="31" max="31" width="30.28515625" style="2" customWidth="1"/>
    <col min="32" max="16384" width="9.140625" style="9"/>
  </cols>
  <sheetData>
    <row r="1" spans="1:31" ht="23.25" x14ac:dyDescent="0.2">
      <c r="A1" s="24" t="s">
        <v>35</v>
      </c>
      <c r="D1" s="18"/>
      <c r="E1" s="17"/>
      <c r="F1" s="17"/>
    </row>
    <row r="2" spans="1:31" x14ac:dyDescent="0.2">
      <c r="A2" s="25" t="s">
        <v>10</v>
      </c>
      <c r="B2" s="43">
        <v>46203</v>
      </c>
      <c r="C2" s="7"/>
      <c r="D2" s="6"/>
      <c r="E2" s="20"/>
      <c r="F2" s="20"/>
      <c r="G2" s="8"/>
      <c r="H2" s="8"/>
      <c r="I2" s="8"/>
      <c r="J2" s="8"/>
      <c r="K2" s="8"/>
      <c r="L2" s="8"/>
      <c r="M2" s="8"/>
      <c r="N2" s="8"/>
      <c r="O2" s="8"/>
      <c r="P2" s="8"/>
      <c r="Q2" s="8"/>
      <c r="R2" s="8"/>
      <c r="S2" s="8"/>
      <c r="T2" s="8"/>
      <c r="U2" s="8"/>
    </row>
    <row r="3" spans="1:31" x14ac:dyDescent="0.2">
      <c r="A3" s="25" t="s">
        <v>39</v>
      </c>
      <c r="B3" s="23" t="s">
        <v>36</v>
      </c>
      <c r="C3" s="16"/>
      <c r="D3" s="6"/>
      <c r="E3" s="19"/>
      <c r="F3" s="19"/>
      <c r="G3" s="5"/>
      <c r="H3" s="5"/>
      <c r="I3" s="5"/>
      <c r="J3" s="5"/>
      <c r="K3" s="5"/>
      <c r="L3" s="5"/>
      <c r="M3" s="5"/>
      <c r="N3" s="5"/>
      <c r="O3" s="5"/>
      <c r="P3" s="5"/>
      <c r="Q3" s="5"/>
      <c r="R3" s="5"/>
      <c r="S3" s="5"/>
      <c r="T3" s="5"/>
      <c r="U3" s="5"/>
    </row>
    <row r="4" spans="1:31" x14ac:dyDescent="0.2">
      <c r="A4" s="25" t="s">
        <v>37</v>
      </c>
      <c r="B4" s="6" t="s">
        <v>95</v>
      </c>
      <c r="C4" s="7"/>
      <c r="D4" s="6"/>
      <c r="E4" s="19"/>
      <c r="F4" s="19"/>
      <c r="G4" s="5"/>
      <c r="H4" s="5"/>
      <c r="I4" s="21"/>
      <c r="J4" s="21"/>
      <c r="K4" s="5"/>
      <c r="L4" s="5"/>
      <c r="M4" s="5"/>
      <c r="N4" s="5"/>
      <c r="O4" s="21"/>
      <c r="P4" s="21"/>
      <c r="Q4" s="21"/>
      <c r="R4" s="21"/>
      <c r="S4" s="5"/>
      <c r="T4" s="5"/>
      <c r="U4" s="5"/>
      <c r="W4" s="22"/>
    </row>
    <row r="5" spans="1:31" x14ac:dyDescent="0.2">
      <c r="A5" s="25" t="s">
        <v>38</v>
      </c>
      <c r="B5" s="23">
        <v>21101</v>
      </c>
      <c r="C5" s="7"/>
      <c r="D5" s="6"/>
      <c r="E5" s="19"/>
      <c r="F5" s="19"/>
      <c r="G5" s="5"/>
      <c r="H5" s="5"/>
      <c r="I5" s="21"/>
      <c r="J5" s="5"/>
      <c r="K5" s="5"/>
      <c r="L5" s="5"/>
      <c r="M5" s="5"/>
      <c r="N5" s="5"/>
      <c r="O5" s="5"/>
      <c r="P5" s="5"/>
      <c r="Q5" s="5"/>
      <c r="R5" s="5"/>
      <c r="S5" s="5"/>
      <c r="T5" s="5"/>
      <c r="U5" s="5"/>
    </row>
    <row r="6" spans="1:31" x14ac:dyDescent="0.2">
      <c r="A6" s="25" t="s">
        <v>91</v>
      </c>
      <c r="B6" s="42" t="s">
        <v>92</v>
      </c>
      <c r="C6" s="16"/>
      <c r="D6" s="6"/>
      <c r="E6" s="19"/>
      <c r="F6" s="19"/>
      <c r="G6" s="5"/>
      <c r="H6" s="5"/>
      <c r="I6" s="5"/>
      <c r="J6" s="5"/>
      <c r="K6" s="5"/>
      <c r="L6" s="5"/>
      <c r="M6" s="5"/>
      <c r="N6" s="5"/>
      <c r="O6" s="5"/>
      <c r="P6" s="5"/>
      <c r="Q6" s="5"/>
      <c r="R6" s="5"/>
      <c r="S6" s="5"/>
      <c r="T6" s="5"/>
      <c r="U6" s="5"/>
    </row>
    <row r="7" spans="1:31" ht="96.75" customHeight="1" x14ac:dyDescent="0.2">
      <c r="A7" s="26" t="s">
        <v>33</v>
      </c>
      <c r="B7" s="26" t="s">
        <v>11</v>
      </c>
      <c r="C7" s="26" t="s">
        <v>12</v>
      </c>
      <c r="D7" s="26" t="s">
        <v>13</v>
      </c>
      <c r="E7" s="26" t="s">
        <v>54</v>
      </c>
      <c r="F7" s="26" t="s">
        <v>55</v>
      </c>
      <c r="G7" s="26" t="s">
        <v>28</v>
      </c>
      <c r="H7" s="26" t="s">
        <v>50</v>
      </c>
      <c r="I7" s="26" t="s">
        <v>32</v>
      </c>
      <c r="J7" s="26" t="s">
        <v>29</v>
      </c>
      <c r="K7" s="26" t="s">
        <v>27</v>
      </c>
      <c r="L7" s="26" t="s">
        <v>30</v>
      </c>
      <c r="M7" s="27" t="s">
        <v>68</v>
      </c>
      <c r="N7" s="26" t="s">
        <v>46</v>
      </c>
      <c r="O7" s="26" t="s">
        <v>48</v>
      </c>
      <c r="P7" s="26" t="s">
        <v>0</v>
      </c>
      <c r="Q7" s="26" t="s">
        <v>61</v>
      </c>
      <c r="R7" s="26" t="s">
        <v>47</v>
      </c>
      <c r="S7" s="26" t="s">
        <v>51</v>
      </c>
      <c r="T7" s="26" t="s">
        <v>52</v>
      </c>
      <c r="U7" s="26" t="s">
        <v>53</v>
      </c>
      <c r="V7" s="26" t="s">
        <v>31</v>
      </c>
      <c r="W7" s="26" t="s">
        <v>69</v>
      </c>
      <c r="AC7" s="9"/>
      <c r="AD7" s="9"/>
      <c r="AE7" s="9"/>
    </row>
    <row r="8" spans="1:31" ht="75" x14ac:dyDescent="0.2">
      <c r="A8" s="30" t="s">
        <v>56</v>
      </c>
      <c r="B8" s="31" t="s">
        <v>60</v>
      </c>
      <c r="C8" s="31" t="s">
        <v>89</v>
      </c>
      <c r="D8" s="31" t="s">
        <v>81</v>
      </c>
      <c r="E8" s="32" t="s">
        <v>57</v>
      </c>
      <c r="F8" s="32" t="s">
        <v>58</v>
      </c>
      <c r="G8" s="33" t="s">
        <v>59</v>
      </c>
      <c r="H8" s="32">
        <v>2379</v>
      </c>
      <c r="I8" s="32" t="s">
        <v>49</v>
      </c>
      <c r="J8" s="34">
        <v>999370</v>
      </c>
      <c r="K8" s="34">
        <v>834370</v>
      </c>
      <c r="L8" s="34">
        <v>165000</v>
      </c>
      <c r="M8" s="35">
        <v>46387</v>
      </c>
      <c r="N8" s="32" t="s">
        <v>1</v>
      </c>
      <c r="O8" s="15" t="s">
        <v>1</v>
      </c>
      <c r="P8" s="15" t="s">
        <v>7</v>
      </c>
      <c r="Q8" s="15" t="s">
        <v>72</v>
      </c>
      <c r="R8" s="15" t="s">
        <v>90</v>
      </c>
      <c r="S8" s="15" t="s">
        <v>79</v>
      </c>
      <c r="T8" s="15" t="s">
        <v>80</v>
      </c>
      <c r="U8" s="15" t="s">
        <v>78</v>
      </c>
      <c r="V8" s="15" t="s">
        <v>96</v>
      </c>
      <c r="W8" s="35">
        <v>46934</v>
      </c>
    </row>
    <row r="9" spans="1:31" ht="75" x14ac:dyDescent="0.2">
      <c r="A9" s="30" t="s">
        <v>56</v>
      </c>
      <c r="B9" s="31" t="s">
        <v>60</v>
      </c>
      <c r="C9" s="31" t="s">
        <v>89</v>
      </c>
      <c r="D9" s="31" t="s">
        <v>81</v>
      </c>
      <c r="E9" s="32" t="s">
        <v>57</v>
      </c>
      <c r="F9" s="32" t="s">
        <v>58</v>
      </c>
      <c r="G9" s="33" t="s">
        <v>59</v>
      </c>
      <c r="H9" s="32">
        <v>2379</v>
      </c>
      <c r="I9" s="32" t="s">
        <v>49</v>
      </c>
      <c r="J9" s="34">
        <v>2685630</v>
      </c>
      <c r="K9" s="34">
        <v>2286609.81</v>
      </c>
      <c r="L9" s="34">
        <v>399020.19</v>
      </c>
      <c r="M9" s="35">
        <v>46387</v>
      </c>
      <c r="N9" s="32" t="s">
        <v>1</v>
      </c>
      <c r="O9" s="15" t="s">
        <v>1</v>
      </c>
      <c r="P9" s="15" t="s">
        <v>7</v>
      </c>
      <c r="Q9" s="15" t="s">
        <v>72</v>
      </c>
      <c r="R9" s="15" t="s">
        <v>90</v>
      </c>
      <c r="S9" s="15" t="s">
        <v>79</v>
      </c>
      <c r="T9" s="15" t="s">
        <v>80</v>
      </c>
      <c r="U9" s="15" t="s">
        <v>78</v>
      </c>
      <c r="V9" s="15" t="s">
        <v>96</v>
      </c>
      <c r="W9" s="35">
        <v>46934</v>
      </c>
    </row>
    <row r="10" spans="1:31" s="2" customFormat="1" ht="60" x14ac:dyDescent="0.2">
      <c r="A10" s="36" t="s">
        <v>56</v>
      </c>
      <c r="B10" s="15" t="s">
        <v>66</v>
      </c>
      <c r="C10" s="15" t="s">
        <v>85</v>
      </c>
      <c r="D10" s="15" t="s">
        <v>86</v>
      </c>
      <c r="E10" s="15" t="s">
        <v>63</v>
      </c>
      <c r="F10" s="15" t="s">
        <v>64</v>
      </c>
      <c r="G10" s="37" t="s">
        <v>65</v>
      </c>
      <c r="H10" s="15">
        <v>2603</v>
      </c>
      <c r="I10" s="15"/>
      <c r="J10" s="38">
        <v>25000</v>
      </c>
      <c r="K10" s="38">
        <v>24912.94</v>
      </c>
      <c r="L10" s="38">
        <v>87.06</v>
      </c>
      <c r="M10" s="39">
        <v>45473</v>
      </c>
      <c r="N10" s="15" t="s">
        <v>1</v>
      </c>
      <c r="O10" s="15" t="s">
        <v>1</v>
      </c>
      <c r="P10" s="15" t="s">
        <v>43</v>
      </c>
      <c r="Q10" s="15" t="s">
        <v>82</v>
      </c>
      <c r="R10" s="15" t="s">
        <v>77</v>
      </c>
      <c r="S10" s="15" t="s">
        <v>73</v>
      </c>
      <c r="T10" s="15" t="s">
        <v>75</v>
      </c>
      <c r="U10" s="15" t="s">
        <v>74</v>
      </c>
      <c r="V10" s="15" t="s">
        <v>96</v>
      </c>
      <c r="W10" s="35">
        <v>46934</v>
      </c>
    </row>
    <row r="11" spans="1:31" ht="120" x14ac:dyDescent="0.2">
      <c r="A11" s="30">
        <v>10</v>
      </c>
      <c r="B11" s="31" t="s">
        <v>67</v>
      </c>
      <c r="C11" s="31" t="s">
        <v>87</v>
      </c>
      <c r="D11" s="31" t="s">
        <v>88</v>
      </c>
      <c r="E11" s="32" t="s">
        <v>57</v>
      </c>
      <c r="F11" s="32" t="s">
        <v>62</v>
      </c>
      <c r="G11" s="33">
        <v>1022000197</v>
      </c>
      <c r="H11" s="32">
        <v>9953</v>
      </c>
      <c r="I11" s="32" t="s">
        <v>49</v>
      </c>
      <c r="J11" s="34">
        <v>214000</v>
      </c>
      <c r="K11" s="34">
        <v>0</v>
      </c>
      <c r="L11" s="34">
        <v>214000</v>
      </c>
      <c r="M11" s="35">
        <v>45473</v>
      </c>
      <c r="N11" s="40" t="s">
        <v>1</v>
      </c>
      <c r="O11" s="40" t="s">
        <v>1</v>
      </c>
      <c r="P11" s="41" t="s">
        <v>93</v>
      </c>
      <c r="Q11" s="41" t="s">
        <v>94</v>
      </c>
      <c r="R11" s="41" t="s">
        <v>83</v>
      </c>
      <c r="S11" s="40" t="s">
        <v>71</v>
      </c>
      <c r="T11" s="40" t="s">
        <v>76</v>
      </c>
      <c r="U11" s="15" t="s">
        <v>70</v>
      </c>
      <c r="V11" s="15" t="s">
        <v>96</v>
      </c>
      <c r="W11" s="35">
        <v>46934</v>
      </c>
    </row>
    <row r="12" spans="1:31" ht="15.75" x14ac:dyDescent="0.2">
      <c r="I12" s="28" t="s">
        <v>84</v>
      </c>
      <c r="J12" s="29">
        <f>SUM(J8:J11)</f>
        <v>3924000</v>
      </c>
      <c r="K12" s="29">
        <f t="shared" ref="K12:L12" si="0">SUM(K8:K11)</f>
        <v>3145892.75</v>
      </c>
      <c r="L12" s="29">
        <f t="shared" si="0"/>
        <v>778107.25</v>
      </c>
    </row>
  </sheetData>
  <autoFilter ref="A7:W7" xr:uid="{6DA4666A-21A7-4255-A691-3B737A9BFD25}"/>
  <dataValidations count="3">
    <dataValidation allowBlank="1" showInputMessage="1" showErrorMessage="1" promptTitle="Make a Selection" prompt="Click the arrow to make a selection in the drop down list. If OTHER, please include explanation." sqref="P11" xr:uid="{492C2FC3-028D-46AB-B28F-DA177A3FA64D}"/>
    <dataValidation allowBlank="1" showInputMessage="1" showErrorMessage="1" promptTitle="For Examples" prompt="See CWA Instructions at https://dot.ca.gov/programs/local-assistance/projects/cooperative-work-agreement-cwa" sqref="Q8:Q11" xr:uid="{2DD5524E-65E5-4A1C-9A7A-016CB63ABD39}"/>
    <dataValidation allowBlank="1" showInputMessage="1" showErrorMessage="1" promptTitle="For Examples:" prompt="See CWA Instructions at https://dot.ca.gov/programs/local-assistance/projects/cooperative-work-agreement-cwa" sqref="R8:R11" xr:uid="{88B6CACB-1B65-4584-A9EE-AAD7C93AF438}"/>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38747690-E0D0-4F32-A7D9-B7F6A3B1A6A2}">
          <x14:formula1>
            <xm:f>'Drop-down Reference Tables'!$A$2:$A$3</xm:f>
          </x14:formula1>
          <xm:sqref>N8:N11</xm:sqref>
        </x14:dataValidation>
        <x14:dataValidation type="list" allowBlank="1" showInputMessage="1" showErrorMessage="1" promptTitle="Select Yes or No only" prompt="Please select Yes or No only" xr:uid="{C2AECBA4-B063-4E0F-954A-746F3EEB28F4}">
          <x14:formula1>
            <xm:f>'Drop-down Reference Tables'!$B$2:$B$3</xm:f>
          </x14:formula1>
          <xm:sqref>O8:O11</xm:sqref>
        </x14:dataValidation>
        <x14:dataValidation type="list" allowBlank="1" showInputMessage="1" showErrorMessage="1" promptTitle="Make a Selection" prompt="Click the arrow to make a selection in the drop down list. If OTHER, please include explanation." xr:uid="{FF84ACA9-9492-4433-881B-696122838389}">
          <x14:formula1>
            <xm:f>'Drop-down Reference Tables'!$C$2:$C$25</xm:f>
          </x14:formula1>
          <xm:sqref>P8:P10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codeName="Sheet2">
    <pageSetUpPr fitToPage="1"/>
  </sheetPr>
  <dimension ref="A1:C25"/>
  <sheetViews>
    <sheetView zoomScaleNormal="100" workbookViewId="0">
      <selection activeCell="C24" sqref="C24"/>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25</v>
      </c>
    </row>
    <row r="2" spans="1:3" ht="47.1" customHeight="1" x14ac:dyDescent="0.2">
      <c r="A2" s="15" t="s">
        <v>1</v>
      </c>
      <c r="B2" s="15" t="s">
        <v>1</v>
      </c>
      <c r="C2" s="11" t="s">
        <v>22</v>
      </c>
    </row>
    <row r="3" spans="1:3" ht="47.1" customHeight="1" x14ac:dyDescent="0.2">
      <c r="A3" s="15" t="s">
        <v>3</v>
      </c>
      <c r="B3" s="15" t="s">
        <v>3</v>
      </c>
      <c r="C3" s="12" t="s">
        <v>24</v>
      </c>
    </row>
    <row r="4" spans="1:3" ht="47.1" customHeight="1" x14ac:dyDescent="0.2">
      <c r="C4" s="12" t="s">
        <v>23</v>
      </c>
    </row>
    <row r="5" spans="1:3" ht="47.1" customHeight="1" x14ac:dyDescent="0.2">
      <c r="C5" s="11" t="s">
        <v>5</v>
      </c>
    </row>
    <row r="6" spans="1:3" ht="47.1" customHeight="1" x14ac:dyDescent="0.2">
      <c r="C6" s="12" t="s">
        <v>41</v>
      </c>
    </row>
    <row r="7" spans="1:3" ht="47.1" customHeight="1" x14ac:dyDescent="0.2">
      <c r="C7" s="12" t="s">
        <v>40</v>
      </c>
    </row>
    <row r="8" spans="1:3" ht="47.1" customHeight="1" x14ac:dyDescent="0.2">
      <c r="C8" s="12" t="s">
        <v>6</v>
      </c>
    </row>
    <row r="9" spans="1:3" ht="47.1" customHeight="1" x14ac:dyDescent="0.2">
      <c r="C9" s="12" t="s">
        <v>7</v>
      </c>
    </row>
    <row r="10" spans="1:3" ht="47.1" customHeight="1" x14ac:dyDescent="0.2">
      <c r="C10" s="11" t="s">
        <v>26</v>
      </c>
    </row>
    <row r="11" spans="1:3" ht="47.1" customHeight="1" x14ac:dyDescent="0.2">
      <c r="C11" s="12" t="s">
        <v>18</v>
      </c>
    </row>
    <row r="12" spans="1:3" ht="47.1" customHeight="1" x14ac:dyDescent="0.2">
      <c r="C12" s="12" t="s">
        <v>8</v>
      </c>
    </row>
    <row r="13" spans="1:3" ht="47.1" customHeight="1" x14ac:dyDescent="0.2">
      <c r="C13" s="12" t="s">
        <v>17</v>
      </c>
    </row>
    <row r="14" spans="1:3" ht="47.1" customHeight="1" x14ac:dyDescent="0.2">
      <c r="C14" s="12" t="s">
        <v>44</v>
      </c>
    </row>
    <row r="15" spans="1:3" ht="47.1" customHeight="1" x14ac:dyDescent="0.2">
      <c r="C15" s="12" t="s">
        <v>15</v>
      </c>
    </row>
    <row r="16" spans="1:3" ht="47.1" customHeight="1" x14ac:dyDescent="0.2">
      <c r="C16" s="12" t="s">
        <v>16</v>
      </c>
    </row>
    <row r="17" spans="3:3" ht="47.1" customHeight="1" x14ac:dyDescent="0.2">
      <c r="C17" s="12" t="s">
        <v>42</v>
      </c>
    </row>
    <row r="18" spans="3:3" ht="47.1" customHeight="1" x14ac:dyDescent="0.2">
      <c r="C18" s="12" t="s">
        <v>19</v>
      </c>
    </row>
    <row r="19" spans="3:3" ht="47.1" customHeight="1" x14ac:dyDescent="0.2">
      <c r="C19" s="12" t="s">
        <v>20</v>
      </c>
    </row>
    <row r="20" spans="3:3" ht="47.1" customHeight="1" x14ac:dyDescent="0.2">
      <c r="C20" s="13" t="s">
        <v>9</v>
      </c>
    </row>
    <row r="21" spans="3:3" ht="47.1" customHeight="1" x14ac:dyDescent="0.2">
      <c r="C21" s="12" t="s">
        <v>34</v>
      </c>
    </row>
    <row r="22" spans="3:3" ht="47.1" customHeight="1" x14ac:dyDescent="0.2">
      <c r="C22" s="12" t="s">
        <v>43</v>
      </c>
    </row>
    <row r="23" spans="3:3" ht="47.1" customHeight="1" x14ac:dyDescent="0.2">
      <c r="C23" s="12" t="s">
        <v>21</v>
      </c>
    </row>
    <row r="24" spans="3:3" ht="47.1" customHeight="1" x14ac:dyDescent="0.2">
      <c r="C24" s="12" t="s">
        <v>45</v>
      </c>
    </row>
    <row r="25" spans="3:3" ht="47.1" customHeight="1" x14ac:dyDescent="0.2">
      <c r="C25" s="14" t="s">
        <v>14</v>
      </c>
    </row>
  </sheetData>
  <dataConsolidate/>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STIP State</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2020-01-08T16:11:40Z</cp:lastPrinted>
  <dcterms:created xsi:type="dcterms:W3CDTF">2019-08-02T16:16:42Z</dcterms:created>
  <dcterms:modified xsi:type="dcterms:W3CDTF">2026-04-22T13:38:55Z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