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G:\Office of Resource Management\Subvention Management\CWAs\Cycle XXIII (23) - Lapsing 6-30-26\DOF Approved CWA\"/>
    </mc:Choice>
  </mc:AlternateContent>
  <xr:revisionPtr revIDLastSave="0" documentId="13_ncr:1_{78DA26F1-3556-4CA0-BC23-4830191C0A3C}" xr6:coauthVersionLast="47" xr6:coauthVersionMax="47" xr10:uidLastSave="{00000000-0000-0000-0000-000000000000}"/>
  <bookViews>
    <workbookView xWindow="-120" yWindow="-120" windowWidth="29040" windowHeight="15720" tabRatio="738" xr2:uid="{00000000-000D-0000-FFFF-FFFF00000000}"/>
  </bookViews>
  <sheets>
    <sheet name="State Funded" sheetId="26" r:id="rId1"/>
    <sheet name="Drop-down Reference Tables" sheetId="7" r:id="rId2"/>
  </sheets>
  <definedNames>
    <definedName name="_xlnm._FilterDatabase" localSheetId="0" hidden="1">'State Funded'!$A$7:$U$46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46" i="26" l="1"/>
  <c r="J46" i="26"/>
  <c r="K46" i="26"/>
</calcChain>
</file>

<file path=xl/sharedStrings.xml><?xml version="1.0" encoding="utf-8"?>
<sst xmlns="http://schemas.openxmlformats.org/spreadsheetml/2006/main" count="705" uniqueCount="440">
  <si>
    <t>Reason for Delay</t>
  </si>
  <si>
    <t>YES</t>
  </si>
  <si>
    <t>Need a CWA?</t>
  </si>
  <si>
    <t>NO</t>
  </si>
  <si>
    <t>Within Scope?</t>
  </si>
  <si>
    <t>Environmental: Change in scope requires additional studies/permits.</t>
  </si>
  <si>
    <t>Environmental: Environmental document determination revalidation required.</t>
  </si>
  <si>
    <t>Environmental: Mitigation for project impacts period.</t>
  </si>
  <si>
    <t>Right of Way and Utility Relocation: Utility owner dispute.</t>
  </si>
  <si>
    <t>Finance: CTC approved Time Extension conflicts with reversion date.</t>
  </si>
  <si>
    <t xml:space="preserve">Reversion Date:                                                           </t>
  </si>
  <si>
    <t>Appropriation/Item Number</t>
  </si>
  <si>
    <t>Parties to Agreement (Agency)</t>
  </si>
  <si>
    <t>Purpose of Project (Work Description)</t>
  </si>
  <si>
    <t>Scope (Location)</t>
  </si>
  <si>
    <t xml:space="preserve">OTHER (explain): </t>
  </si>
  <si>
    <t>Construction: Change in site conditions.</t>
  </si>
  <si>
    <t>Construction: Qualified Buy America purchase/delivery delays.</t>
  </si>
  <si>
    <t>Right of Way and Utility Relocation: Qualified Buy America purchase/delivery delays.</t>
  </si>
  <si>
    <t>Right of Way and Utility Relocation: Condemnation/eminent domain proceedings.</t>
  </si>
  <si>
    <t>Contract Dispute/Litigation: Post-construction claim.  Informal settlement.</t>
  </si>
  <si>
    <t>OTHER-declared disaster:</t>
  </si>
  <si>
    <t>Contract Dispute/Litigation: Formal litigation proceeding.</t>
  </si>
  <si>
    <t>Finance: Pending programming.</t>
  </si>
  <si>
    <t xml:space="preserve">Design: Change in scope. </t>
  </si>
  <si>
    <t>Design: Change in site conditions.</t>
  </si>
  <si>
    <t>Design: Change in specifications.</t>
  </si>
  <si>
    <t>Primary Reason For Delay:</t>
  </si>
  <si>
    <t>Right of Way and Utility Relocation: Change in scope/number of parcels/utility relocations required.</t>
  </si>
  <si>
    <t xml:space="preserve">Expenditure Amount </t>
  </si>
  <si>
    <t>Advantage  Project Id</t>
  </si>
  <si>
    <t xml:space="preserve">Budgeted Amount </t>
  </si>
  <si>
    <t>Remaining  Balance</t>
  </si>
  <si>
    <t>Approved by DOF 
(Yes or No)?</t>
  </si>
  <si>
    <t>Federal Program Code</t>
  </si>
  <si>
    <t xml:space="preserve">Revised Reversion Date </t>
  </si>
  <si>
    <t xml:space="preserve">District </t>
  </si>
  <si>
    <t>Finance: Indirect Cost Rate Proposal (ICRP) request package returned with errors.</t>
  </si>
  <si>
    <t>Year of Appropriation:</t>
  </si>
  <si>
    <t>Appropriation Unit:</t>
  </si>
  <si>
    <t>Environmental: Permits expired.</t>
  </si>
  <si>
    <t>Construction: Contract award disputed/cancelled, rebid or complete under force account.</t>
  </si>
  <si>
    <t>Finance: Change in dedicated/programmed funding.</t>
  </si>
  <si>
    <t>Environmental: Excessive study or opinion review time by external agencies.</t>
  </si>
  <si>
    <t xml:space="preserve">Projects with Lapsing State Funds </t>
  </si>
  <si>
    <t>2660-102-0042</t>
  </si>
  <si>
    <t>Construction: Extended winter suspension affecting delivery schedule.</t>
  </si>
  <si>
    <t>Is Project Consistent with Original Scope and Purpose of the Appropriation?  If No, Please Explain:</t>
  </si>
  <si>
    <t>Please Provide a 2-3 Sentence Explanation Identifying Any Impediments to Completion</t>
  </si>
  <si>
    <t>What are the Consequences if CWA is Not Approved? (Please Provide a 2-3 Sentence Explanation)</t>
  </si>
  <si>
    <t>Are You Requesting a  CWA (Yes or No)? If No, provide an anticipated date the agency plans to submit invoice for the remaining balance</t>
  </si>
  <si>
    <t>0022000054</t>
  </si>
  <si>
    <t>75GS6137-SEC 190-MONTEBELLO BLVD</t>
  </si>
  <si>
    <t>San Gabriel Valley Council of Governments (SGVCOG), formerly ACE</t>
  </si>
  <si>
    <t>00</t>
  </si>
  <si>
    <t>01</t>
  </si>
  <si>
    <t>03</t>
  </si>
  <si>
    <t/>
  </si>
  <si>
    <t>04</t>
  </si>
  <si>
    <t>05</t>
  </si>
  <si>
    <t>06</t>
  </si>
  <si>
    <t>07</t>
  </si>
  <si>
    <t>08</t>
  </si>
  <si>
    <t>10</t>
  </si>
  <si>
    <t>11</t>
  </si>
  <si>
    <t>12</t>
  </si>
  <si>
    <t xml:space="preserve">Local Agency Contact Name </t>
  </si>
  <si>
    <t>Local Agency Contact Phone Number</t>
  </si>
  <si>
    <t>Local Agency Contact Email</t>
  </si>
  <si>
    <t xml:space="preserve"> Prefix</t>
  </si>
  <si>
    <t>Project Id</t>
  </si>
  <si>
    <t>Discretionary Safety Grant Training</t>
  </si>
  <si>
    <t>0024000012</t>
  </si>
  <si>
    <t>0026000039</t>
  </si>
  <si>
    <t>0022000057</t>
  </si>
  <si>
    <t>BRLRT</t>
  </si>
  <si>
    <t>5910(041)</t>
  </si>
  <si>
    <t>0100000010</t>
  </si>
  <si>
    <t>HSIPSL</t>
  </si>
  <si>
    <t>5015(036)</t>
  </si>
  <si>
    <t>0322000110</t>
  </si>
  <si>
    <t>5163(041)</t>
  </si>
  <si>
    <t>0322000124</t>
  </si>
  <si>
    <t>5163(044)</t>
  </si>
  <si>
    <t>0322000125</t>
  </si>
  <si>
    <t>5925(189)</t>
  </si>
  <si>
    <t>0322000113</t>
  </si>
  <si>
    <t>5030(068)</t>
  </si>
  <si>
    <t>0421000322</t>
  </si>
  <si>
    <t>5196(043)</t>
  </si>
  <si>
    <t>0421000305</t>
  </si>
  <si>
    <t>5438(019)</t>
  </si>
  <si>
    <t>0421000283</t>
  </si>
  <si>
    <t>5927(126)</t>
  </si>
  <si>
    <t>0421000340</t>
  </si>
  <si>
    <t>5927(128)</t>
  </si>
  <si>
    <t>0421000342</t>
  </si>
  <si>
    <t>5927(129)</t>
  </si>
  <si>
    <t>0421000351</t>
  </si>
  <si>
    <t>5937(226)</t>
  </si>
  <si>
    <t>0422000296</t>
  </si>
  <si>
    <t>5943(079)</t>
  </si>
  <si>
    <t>0521000127</t>
  </si>
  <si>
    <t>FSP21SB1</t>
  </si>
  <si>
    <t>5945(116)</t>
  </si>
  <si>
    <t>0622000053</t>
  </si>
  <si>
    <t>5129(101)</t>
  </si>
  <si>
    <t>0721000264</t>
  </si>
  <si>
    <t>5326(023)</t>
  </si>
  <si>
    <t>0822000002</t>
  </si>
  <si>
    <t>5414(018)</t>
  </si>
  <si>
    <t>0821000139</t>
  </si>
  <si>
    <t>5449(040)</t>
  </si>
  <si>
    <t>0821000125</t>
  </si>
  <si>
    <t>5956(282)</t>
  </si>
  <si>
    <t>0821000126</t>
  </si>
  <si>
    <t>5008(195)</t>
  </si>
  <si>
    <t>1022000021</t>
  </si>
  <si>
    <t>5008(196)</t>
  </si>
  <si>
    <t>1022000029</t>
  </si>
  <si>
    <t>5008(197)</t>
  </si>
  <si>
    <t>1022000070</t>
  </si>
  <si>
    <t>5059(251)</t>
  </si>
  <si>
    <t>1022000033</t>
  </si>
  <si>
    <t>5059(252)</t>
  </si>
  <si>
    <t>1022000034</t>
  </si>
  <si>
    <t>5059(253)</t>
  </si>
  <si>
    <t>1022000035</t>
  </si>
  <si>
    <t>5059(255)</t>
  </si>
  <si>
    <t>1022000102</t>
  </si>
  <si>
    <t>5241(076)</t>
  </si>
  <si>
    <t>1022000167</t>
  </si>
  <si>
    <t>5241(077)</t>
  </si>
  <si>
    <t>1022000168</t>
  </si>
  <si>
    <t>5940(143)</t>
  </si>
  <si>
    <t>1021000183</t>
  </si>
  <si>
    <t>5004(213)</t>
  </si>
  <si>
    <t>1122000091</t>
  </si>
  <si>
    <t>5381(045)</t>
  </si>
  <si>
    <t>1122000041</t>
  </si>
  <si>
    <t>6066(177)</t>
  </si>
  <si>
    <t>1121000053</t>
  </si>
  <si>
    <t>5055(196)</t>
  </si>
  <si>
    <t>1222000014</t>
  </si>
  <si>
    <t>5410(086)</t>
  </si>
  <si>
    <t>1221000082</t>
  </si>
  <si>
    <t>GS-6139</t>
  </si>
  <si>
    <t>City of Barstow</t>
  </si>
  <si>
    <t>Caltrans</t>
  </si>
  <si>
    <t>Mendocino County</t>
  </si>
  <si>
    <t>Placerville</t>
  </si>
  <si>
    <t>Yuba City</t>
  </si>
  <si>
    <t>El Dorado County</t>
  </si>
  <si>
    <t>Vallejo</t>
  </si>
  <si>
    <t>Daly City</t>
  </si>
  <si>
    <t>Marin County</t>
  </si>
  <si>
    <t>Santa Clara County</t>
  </si>
  <si>
    <t>Replace existing obsolete metal beam guardrail end treatments with modern terminal systems.</t>
  </si>
  <si>
    <t>Santa Clara County Expressways including Foothill Expressway, Lawrence Expressway, and San Tomas Expressway.</t>
  </si>
  <si>
    <t>San Benito County</t>
  </si>
  <si>
    <t>Replace damaged/destroyed guardrails to current standards.</t>
  </si>
  <si>
    <t>Kings County</t>
  </si>
  <si>
    <t>Oxnard</t>
  </si>
  <si>
    <t>Montclair</t>
  </si>
  <si>
    <t>The intersection of Ramona and Howard Street.</t>
  </si>
  <si>
    <t>Palm Desert</t>
  </si>
  <si>
    <t>Installation of retroreflective backplates and replacement of pedestrian signal heads.</t>
  </si>
  <si>
    <t>Throughout the City of Palm Desert.</t>
  </si>
  <si>
    <t>Highland</t>
  </si>
  <si>
    <t>Riverside County</t>
  </si>
  <si>
    <t>Stockton</t>
  </si>
  <si>
    <t>Intersection of Harding Way and Lincoln Street and intersection of Harding Way and Pacific Avenue/Madison Street.</t>
  </si>
  <si>
    <t>Two signalized intersections: North Pershing Avenue at Country Club Boulevard and North Pershing at Rosemarie Lane.</t>
  </si>
  <si>
    <t>Modesto</t>
  </si>
  <si>
    <t>37 signalized intersections within Downtown Modesto, and 33 intersections outside of Downtown.</t>
  </si>
  <si>
    <t>Install Pedestrian Hybrid Beacon, Leading Pedestrian Intervals, pedestrian signals, blank-out no right turn signals/signage, directional median, high visibility crosswalk, median refuge island, ADA ramps, reconstruct driveway, and coordinate signals.</t>
  </si>
  <si>
    <t>Oakdale Road: Phase 1. Oakdale Road from Lancey Drive to Celeste Drive.</t>
  </si>
  <si>
    <t>Ceres</t>
  </si>
  <si>
    <t>Mariposa County</t>
  </si>
  <si>
    <t>San Diego</t>
  </si>
  <si>
    <t>San Marcos</t>
  </si>
  <si>
    <t>Upgrade existing traffic signal backplates to retroreflective backplates.</t>
  </si>
  <si>
    <t>Anaheim</t>
  </si>
  <si>
    <t>Install protected left-turn phasing.</t>
  </si>
  <si>
    <t>Irvine</t>
  </si>
  <si>
    <t>Melissa Savage, City Engineer</t>
  </si>
  <si>
    <t>(530) 642-5250</t>
  </si>
  <si>
    <t>msavage@cityofplacerville.org</t>
  </si>
  <si>
    <t>6200(058)</t>
  </si>
  <si>
    <t>Underserved local public agencies and Tribes will not have the notification, training, and outreach to apply for federal discretionary grants focused on safety. Safety is Caltrans' and the Federal Highway Administration's number one priority.</t>
  </si>
  <si>
    <t>Daniel Burke</t>
  </si>
  <si>
    <t>(916) 214-4002</t>
  </si>
  <si>
    <t>daniel.burke@dot.ca.gov</t>
  </si>
  <si>
    <t>Krista Harrington</t>
  </si>
  <si>
    <t>(916) 591-6085</t>
  </si>
  <si>
    <t>kristine.harrington@dot.ca.gov</t>
  </si>
  <si>
    <t>US Highway 50, from post mile 16.7 to 18.8 (within the City limits of Placerville).</t>
  </si>
  <si>
    <t>Intersection of John Daly Boulevard and Skyline Boulevard.</t>
  </si>
  <si>
    <t>miStreety.petrocelli@marincounty.gov</t>
  </si>
  <si>
    <t>21 locations on 10 roads (Panoche Road, Limekiln Road, Cienega Road, Southside Road, Enterprise Road, San Juan Hollister Road, San Juan Cyn Road, Salinas Road, Cannon Road and Prescott Road).</t>
  </si>
  <si>
    <t>Construct roundabout and refuge island; high visibility; American with Disabilities Act (ADA) compliant curb ramps; and add/ upgrade lighting.</t>
  </si>
  <si>
    <t>10 Crossings : 16th Street at I Street; 15th Street at H Street; Granger at Florida; Morris at Auburn Street; Tully Road at Leonard; Lincoln at Poppypatch; Lincoln Avenue at Penny; 16th Street at I Street; 15th Street at H Street; Granger at Florida; Morris at Auburn Street; Tully Road at Leonard; Lincoln at Poppypatch; Lincoln Avenue at Penny; Tully Road at MJC; Carpenter at California; and Stoddard at Modesto Junior College (MJC).</t>
  </si>
  <si>
    <t>Joan Zierott</t>
  </si>
  <si>
    <t>(209) 966-5356</t>
  </si>
  <si>
    <t>jzierott@mariposacounty.gov</t>
  </si>
  <si>
    <t>Debbie O'Leary</t>
  </si>
  <si>
    <t>debbie.oleary@oxnard.org</t>
  </si>
  <si>
    <t>(805) 200-5283</t>
  </si>
  <si>
    <t>Santiago Carrillo</t>
  </si>
  <si>
    <t>(530) 822-7685</t>
  </si>
  <si>
    <t>scarrillo@yubacity.net</t>
  </si>
  <si>
    <t>Yanin Rivera</t>
  </si>
  <si>
    <t>(626) 214-1308</t>
  </si>
  <si>
    <t>yrivera@sgvcog.org</t>
  </si>
  <si>
    <t>Adrian Rodriguez</t>
  </si>
  <si>
    <t>arodriguez5@anaheim.net</t>
  </si>
  <si>
    <t>Farrah Lim</t>
  </si>
  <si>
    <t>farrah.lim@cityofvallejo.net</t>
  </si>
  <si>
    <t>East Palo Alto</t>
  </si>
  <si>
    <t>Batool Zaro</t>
  </si>
  <si>
    <t>bzaro@cityofepa.org</t>
  </si>
  <si>
    <t>Wendy Wang</t>
  </si>
  <si>
    <t>wwang@cityofirvine.org</t>
  </si>
  <si>
    <t>Lily Zheng</t>
  </si>
  <si>
    <t>lily.zheng@rda.sccgov.org</t>
  </si>
  <si>
    <t>If the CWA extension is not approved, the safety improvement countermeasures would not be completed. Harding Way is the site of high collision rates, including a fatality. Safety improvements to this road have a cost benefit ratio of 10.21 and these improvements are necessary to protect and enhance the public's safety.</t>
  </si>
  <si>
    <t>Zulema Rodriguez</t>
  </si>
  <si>
    <t>Zulema.Rodriguez@stocktonca.gov</t>
  </si>
  <si>
    <t>Miguel Borquez</t>
  </si>
  <si>
    <t>Miguel.Borquez@stocktonca.gov</t>
  </si>
  <si>
    <t>There were delays in completing the design phase. Currently, the design has been completed and the construction contract has been awarded. Construction will commence in January.</t>
  </si>
  <si>
    <t>If the CWA extension is not approved, the City will not be able to complete construction to implement the safety enhancements nor pay the contractor for work.</t>
  </si>
  <si>
    <t>Dennis Yep</t>
  </si>
  <si>
    <t>Dennis.Yep@stocktonca.gov</t>
  </si>
  <si>
    <t xml:space="preserve">Max Navarro </t>
  </si>
  <si>
    <t>manavarro@modestogov.com</t>
  </si>
  <si>
    <t>Sandeep Sandhu</t>
  </si>
  <si>
    <t>ssandhu@modestogov.com</t>
  </si>
  <si>
    <t>Alicia Winokur</t>
  </si>
  <si>
    <t>(707) 234-2804</t>
  </si>
  <si>
    <t>meiera@mendocinocounty.gov</t>
  </si>
  <si>
    <t>Additional funding pending programming for construction phase.</t>
  </si>
  <si>
    <t>Nazie Mansury</t>
  </si>
  <si>
    <t>(619) 533-3754</t>
  </si>
  <si>
    <t>nmansury@sandiego.gov</t>
  </si>
  <si>
    <t>If the CWA extension is not approved, the local agency will have to use its own funds to pay for the additional final project costs, which would cause a burden to the agency and prevent the agency from completing other projects.</t>
  </si>
  <si>
    <t>None currently known. One utility provider recently completed their project and the other is set to finish work in Fall 2026. Upon their completion, this project will commence.</t>
  </si>
  <si>
    <t>Andrew Martin</t>
  </si>
  <si>
    <t>(951) 955-6841</t>
  </si>
  <si>
    <t xml:space="preserve">andmartin@rivco.org </t>
  </si>
  <si>
    <t>A new Request for Proposals (RFP) has been released and rates are higher. SANDAG requires these funds to restore full FSP service to the San Diego Region to reduce traffic congestion.</t>
  </si>
  <si>
    <t>Aaron Moreno / Daniel Reilly</t>
  </si>
  <si>
    <t>(619) 710-4052</t>
  </si>
  <si>
    <t>Shirley Chan</t>
  </si>
  <si>
    <t>(650) 991-8231</t>
  </si>
  <si>
    <t>schan@dalycity.org</t>
  </si>
  <si>
    <t>Chandra Ghimire</t>
  </si>
  <si>
    <t>(530) 621-5998</t>
  </si>
  <si>
    <t>chandra.ghimire@edcgov.us</t>
  </si>
  <si>
    <t>Steve Loupe</t>
  </si>
  <si>
    <t>(831) 902-2271</t>
  </si>
  <si>
    <t>sloupe@sanbenintocountyca.gov</t>
  </si>
  <si>
    <t>Monica Heredia</t>
  </si>
  <si>
    <t>mheredia@montclairca.gov</t>
  </si>
  <si>
    <t>Project is complete and in closeout phase. Documents have been submitted to Caltrans for review. Extension is requested to ensure there is sufficient time for processing of request.</t>
  </si>
  <si>
    <t>Octavio Duran</t>
  </si>
  <si>
    <t>oduran@highlandca.gov</t>
  </si>
  <si>
    <t>Fidel Martinez</t>
  </si>
  <si>
    <t>fmartinez@barstowca.org</t>
  </si>
  <si>
    <t>Michael Beltran</t>
  </si>
  <si>
    <t>michael.beltran@ceres.gov</t>
  </si>
  <si>
    <t>Kyle Wright</t>
  </si>
  <si>
    <t>kwright@sanmarcosca.gov</t>
  </si>
  <si>
    <t>Misty Petrocelli</t>
  </si>
  <si>
    <t>During design, the project team had to incorporate complete-street elements requested by local agency leadership; this required additional feasibility studies and geometric refinements that extended the design schedule. The County is currently in 95% review and plan to advertise in March 2026.</t>
  </si>
  <si>
    <t>(408) 573-2486</t>
  </si>
  <si>
    <t>(415) 473-7861</t>
  </si>
  <si>
    <t>The construction of the project improvements will cost approximately $900,000. However, per National Environmental Policy Act (NEPA) requirements, the cost to complete all environmental studies and engineering design will be approximately $440,000 which is approximately $270,000 more than was allocated for those tasks.</t>
  </si>
  <si>
    <t>This project was recently advertised and is going through evaluation of bids. The City has a protest letter to address and the City will also need additional funds in order to award to the lowest responsible and responsive bidder.</t>
  </si>
  <si>
    <t xml:space="preserve">nennis@palmdesert.gov </t>
  </si>
  <si>
    <t xml:space="preserve">Neal Ennis </t>
  </si>
  <si>
    <t>(760) 851-4976</t>
  </si>
  <si>
    <t>OTHER (explain): Project is complete and in closeout phase. Documents have been submitted to Caltrans for review.</t>
  </si>
  <si>
    <t>OTHER (explain): Project was ready to advance to construction, but just prior to submitting the required documents the County was notified that two unique utility providers Eastern Municipal Water District (EMWD) and Elsinore Valley Municipal Water District (EVMWD) had imminent work planned in the project vicinity that would have resulted in the demolition of sections of the newly installed median. In an effort to prevent such waste, it was determined that this project would advance once the utility providers were nearing completion of their projects.</t>
  </si>
  <si>
    <t>If the CWA is not approved, the project will be stopped as Riverside County does not have the resources to solely fund this project which would negatively impact the traveling public.</t>
  </si>
  <si>
    <t>(909) 625-9441</t>
  </si>
  <si>
    <t>With activities surrounding the General Plan Update now coming to a conclusion, no additional delays in completing design for this project are anticipated.</t>
  </si>
  <si>
    <t>If the CWA extension is not approved, the City of Modesto will not be able to invoice for the remainder of these Highway Safety Improvement Program (HSIP) funds, which will be a significant hardship for the City of Modesto and its residents. Funds to complete the design of this project would need to be re-allocated from other projects to cover the loss in grant funds. This would lead to a delay for the other projects and continued safety concerns and congestion in other areas of the City of Modesto.</t>
  </si>
  <si>
    <t>(209) 971-4353</t>
  </si>
  <si>
    <t>(209) 577-5294</t>
  </si>
  <si>
    <t>(209) 571-5116</t>
  </si>
  <si>
    <t>(209) 937-8825</t>
  </si>
  <si>
    <t>(209) 937-7675</t>
  </si>
  <si>
    <t>(209) 937-5499</t>
  </si>
  <si>
    <t>San Diego Association of Governments (SANDAG)</t>
  </si>
  <si>
    <t>(760) 973-4527</t>
  </si>
  <si>
    <t>(949) 724-7438</t>
  </si>
  <si>
    <t>(714) 765-5044</t>
  </si>
  <si>
    <t>OTHER (explain): Project required additional coordination and plan checks with Union Pacific Railroad (UPRR) and California Public Utilities Commission (CPUC) for proposed modifications to traffic signal at Manchester and Broadway.</t>
  </si>
  <si>
    <t>OTHER (explain): San Gabriel Valley Council of Governments (SGVCOG) experienced schedule delays primarily due to the extended time required to finalize the Construction and Maintenance Agreement with Union Pacific Railroad (UPRR) and to resolve numerous conflicts with Southern California Edison (SCE) lines, vaults, and poles within the grade separation footprint.</t>
  </si>
  <si>
    <t>(707) 645-2627</t>
  </si>
  <si>
    <t>Four (4) Signalized Intersections in the City of Anaheim: Western Avenue at Ball Road; Western Avenue at Orange Avenue; Dale Avenue at Orange Avenue; and Manchester Avenue at Broadway.</t>
  </si>
  <si>
    <t>Seven locations throughout City of Irvine.</t>
  </si>
  <si>
    <t>Memory Spring U10 District 4 and District 9</t>
  </si>
  <si>
    <t>High friction surface treatment and striping.</t>
  </si>
  <si>
    <t>NO: The original project scope included 38 signalized intersections. During the Preliminary Engineering (PE) phase, three (3) of these intersections were upgraded as part of the Bridge Street Widening project, reducing the total to 35. Subsequently, the City of Yuba City identified two (2) additional signalized intersections associated with the Bridge Street Widening project that were missing retroreflective tape, adding them into the scope. Therefore, the current total is 37 signalized intersections.</t>
  </si>
  <si>
    <t>Road Diet and Crossing Enhancements on Springs Road.</t>
  </si>
  <si>
    <t>High friction application along Panoramic Highway in the unincorporated County of Marin.</t>
  </si>
  <si>
    <t>A portion of Panoramic Highway between post mile 4 to 8 in Marin County.</t>
  </si>
  <si>
    <t>(650) 388-8921</t>
  </si>
  <si>
    <t>Long lead item for delivery of mast arm, poles and cabinets.</t>
  </si>
  <si>
    <t>If the CWA is not approved, the project will be forced into a shortened construction window, which typically results in higher contractor pricing and reduced competition. Rushing to bid also increases the likelihood of design gaps and change orders, elevating both cost and schedule risk which would negatively impact the County of Marin's finances.</t>
  </si>
  <si>
    <t>Evaluate roadway signing upgrades; Install, upgrade and replace signs.</t>
  </si>
  <si>
    <t>Arterial and collector roadway segments within the County of Kings.</t>
  </si>
  <si>
    <t>Improve pedestrian crossing with the installation of rectangular rapid flashing beacons, curb extensions.</t>
  </si>
  <si>
    <t>Install pedestrian countdown signal heads at 26 intersections within the City of Highland.</t>
  </si>
  <si>
    <t>Highway 74 from 7th Street to Crumpton Road in the County of Riverside, including five (5) traffic signals and 18 unsignalized intersections.</t>
  </si>
  <si>
    <t>(909) 864-6861, x221</t>
  </si>
  <si>
    <t>If the CWA extension is not approved, the City will not be able to invoice for these grant funds, which will be a significant hardship for the City and its residents. Since the project bidding has already commenced, funds will need to be reallocated to this project from other projects to cover the loss in federal funds in this project. This will lead to a delay in other projects and continued safety concerns and traffic congestion in other areas of the City.</t>
  </si>
  <si>
    <t>This project is in construction. However, the construction activities are currently suspended, as the contractor is awaiting delivery of the High-Intensity Activated Crosswalk (HAWK) signals.</t>
  </si>
  <si>
    <t>aaron.moreno@sandag.org
daniel.reilly@sandag.org</t>
  </si>
  <si>
    <t>120 intersections throughout the City of San Marcos (City).</t>
  </si>
  <si>
    <t>If the CWA is not approved, the project could potentially lose the State funding which would negatively impact the City's finances and other projects. If unforeseen delays would happen to the reissuance of a Finance Letter, the City would not be able to submit the final invoice by April 1, 2026.</t>
  </si>
  <si>
    <t>(760) 255-5159</t>
  </si>
  <si>
    <t>Patricio Villegas</t>
  </si>
  <si>
    <t>(559) 852-2700</t>
  </si>
  <si>
    <t xml:space="preserve">Patricio.Villegas@co.kings.ca.us </t>
  </si>
  <si>
    <t>Directly adjacent to Ramona Elementary School along Bonita Avenue From 1st Street to Cooper Road and along Cooper Road from Bonita Avenue to Juanita Avenue.</t>
  </si>
  <si>
    <t>Eight intersections throughout South Stockton. (South Stockton Pedestrian High-Intensity Activated crossWalK beacon (HAWK) Improvements).</t>
  </si>
  <si>
    <t>Install RRFB at three locations and flashing stop signs at four intersections.</t>
  </si>
  <si>
    <t>Install raised medians on approaches, advanced pavement markings, and striping.</t>
  </si>
  <si>
    <t>Three (3) unsignalized intersections on Mitchell Avenue at Garrison Street, Dale Avenue, and Kay Street.</t>
  </si>
  <si>
    <t>Install raised medians on approaches, provide protected left turn phasing, upgrade signal hardware.</t>
  </si>
  <si>
    <t>Two signalized intersections: Fowler Road and Mitchell Road, and East Whitmore Avenue and Moffett Road.</t>
  </si>
  <si>
    <t>Install Two-Component Edgelines.</t>
  </si>
  <si>
    <t>If the CWA extension is not approved, the project will lose funding for construction. The City of Stockton (City) will not be able to complete construction and installation of the HAWK signals, which are essential to improve safety for pedestrians throughout the City.</t>
  </si>
  <si>
    <t>Awaiting BNSF (invoices and as builds plans). Completion report in progress.</t>
  </si>
  <si>
    <t>OTHER (explain): Awaiting Burlington Northern and Santa Fe Railway (BNSF) invoices and as builds plans.</t>
  </si>
  <si>
    <t>If the CWA is not approved, the City could lose federal funding which would negatively impact the City's finances and other planned safety projects.</t>
  </si>
  <si>
    <t>Waiting for additional federal funds in cost adjustment for the Preliminary Engineering (PE) phase to submit final invoice, including retention.</t>
  </si>
  <si>
    <t>The delay was due to a staffing shortage in 2024 after the previous City of Placerville (City) Engineer resigned. At that time, Highway Safety Improvement Program (HSIP) approved a project delivery extension. The City then hired a consultant to help prepare the bid documents, and the project delivery efforts are now well underway.</t>
  </si>
  <si>
    <t>OTHER (explain): Staffing shortages and prioritizing other projects with earlier funding deadlines have hindered delivery of the project to date.</t>
  </si>
  <si>
    <t>The City has no local funds to complete this project. The safety improvements will not be completed until such time the City finds additional funding to complete the project which would negatively impact the traveling public.</t>
  </si>
  <si>
    <t>Lead time impediments, design documents did not differentiate between the different unique company types of Peek and ICC heads, verification of signal head counts per ICC/Peek ongoing.</t>
  </si>
  <si>
    <t>Potential loss of funding which would negatively impact the safety of pedestrians and the traveling public.</t>
  </si>
  <si>
    <t>Install pedestrian hybrid beacons, crossing improvements, and intersection lighting.</t>
  </si>
  <si>
    <t>If the CWA extension is not approved, the City will not be able to invoice for these grant funds, which will be a significant hardship for the City of Modesto and its residents. Since bids for this project have already been advertised, funds will need to be reallocated to this project from other projects to cover the loss in grant funds. This will lead to a delay in other projects and continued safety concerns and traffic congestion in other areas of the City.</t>
  </si>
  <si>
    <t>OTHER (explain): These funds are for the Preliminary Engineering phase of the project. The City of Modesto is currently undergoing a Comprehensive General Plan Update. With the future lane configuration of Oakdale Road in the project area dependent on the findings of the Comprehensive General Plan Update it has been necessary to wait on finalizing design of this project until these findings are known.</t>
  </si>
  <si>
    <t>If the CWA is not approved, this critical Highway Safety Improvement Program (HSIP) safety project will be unable to proceed to construction and negatively impact the traveling public.</t>
  </si>
  <si>
    <t>Total</t>
  </si>
  <si>
    <t>Discretionary Safety Grant Training.</t>
  </si>
  <si>
    <t>District Training.</t>
  </si>
  <si>
    <t>Caltrans District 4 and District 9.</t>
  </si>
  <si>
    <t>Seismic Retrofit, Bridge Rehabilitation.</t>
  </si>
  <si>
    <t>Eureka Hill Road, County Road 505, Post Mile 4.92, Br,.No. 10C-0034.</t>
  </si>
  <si>
    <t>Enhance pedestrian crossing safety.</t>
  </si>
  <si>
    <t>Improve signal hardware.</t>
  </si>
  <si>
    <t>38 signalized intersections throughout City of Yuba City.</t>
  </si>
  <si>
    <t>17 State Highway signalized intersections within City of Yuba City limits.</t>
  </si>
  <si>
    <t>Along the entire length of Pleasant Valley Rd in El Dorado County.</t>
  </si>
  <si>
    <t>Springs Road from Miller Avenue/Humbolt Street to Rollingwood Drive.</t>
  </si>
  <si>
    <t>Pedestrian Walkway.</t>
  </si>
  <si>
    <t>Improve Pedestrian Crossings.</t>
  </si>
  <si>
    <t>University Avenue in the intersections of 1.Woodland 2.Donohoe 3.Bay 4.Kavanaugh 5.Runnymede.</t>
  </si>
  <si>
    <t>Roadway Channelization Improvement.</t>
  </si>
  <si>
    <t>Intersection of Point Reyes Petaluma Road and Nicasio Valley Road in Nicasio, County of Marin.</t>
  </si>
  <si>
    <t>Pedestrian crossing improvements.</t>
  </si>
  <si>
    <t>Point San Pedro Road (PSP) and Summit Avenue crosswalk.</t>
  </si>
  <si>
    <t>Pedestrian Walkway - Install pedestrian countdown signal heads.</t>
  </si>
  <si>
    <t>Install raised median along 6.15 miles of Highway 74 between 7th Street and Crumpton Road, with left-turn pockets at select intersections. Install advanced detection for high-speed approaches and upgrade existing equipment at five (5) signalized intersections.</t>
  </si>
  <si>
    <t>Install Left Turn Pockets, Upgrade Signals, and High Friction Surface Treatment.</t>
  </si>
  <si>
    <t>New Signals. North Pershing Avenue Safety Enhancements Project.</t>
  </si>
  <si>
    <t>Install Rectangular Rapid Flashing Beacons (RRFB) at ten (10) Locations.</t>
  </si>
  <si>
    <t>Orangeburg Avenue and Nelson Avenue; Sylvan Avenue and Northampton Lane; Jefferson Street and Vine Street; Wylie Drive and Rose Avenue; Rumble Road and Park Place/Carver Road; and Poust Road and Chapparal Place.</t>
  </si>
  <si>
    <t>Install Signal Heads with Retroreflective Back-plates at 70 Intersections.</t>
  </si>
  <si>
    <t>Triangle Road Between State Route 140 and State Route 49 (11.7 miles).</t>
  </si>
  <si>
    <t>Guardrail.</t>
  </si>
  <si>
    <t>Torrey Pine Road Prospect to Coast Walk.</t>
  </si>
  <si>
    <t>Freeway Service Patrol (FSP).</t>
  </si>
  <si>
    <t>San Diego Association of Governments 2020/2021.</t>
  </si>
  <si>
    <t>Pedestrian Safety Program.</t>
  </si>
  <si>
    <t>Grade Separation (GS).</t>
  </si>
  <si>
    <t>Montebello Boulevard Grade Separation in City of Montebello.</t>
  </si>
  <si>
    <t>North First Avenue.</t>
  </si>
  <si>
    <t>OTHER (explain): In July 2023, Appropriations from 2020-21 were authorized for this project, which must be applied before a contract is executed to demonstrate financial support.</t>
  </si>
  <si>
    <t>In July 2023, Appropriations from 2020-21 were authorized for this project, which must be applied before a contract is executed to demonstrate financial support. Due to multiple delays, contract execution and federal funding were delayed for California Polytechnic University, San Luis Obispo (Cal Poly) to proceed on this project until December 1, 2025. Cal Poly has already incurred eligible expenditures for this project.</t>
  </si>
  <si>
    <t>If the CWA is not approved, the contractor will file a claim with the Department of General Services, Government Claims Program since services are anticipated to be completed in February 2026.</t>
  </si>
  <si>
    <t>OTHER (explain): The Road Diet and Crossing Enhancements on Springs Road Project (HSIPSL-5030(068)) is contingent upon the completion of Springs Road Pavement Rehabilitation Project Federal Project (STPL-5030(072)).</t>
  </si>
  <si>
    <t>The City sent a letter to Caltrans Local Assistance and Department of Transportation (DOT) on September 3, 2025 allowing the City's adopted Project Labor Agreement (PLA) language for the project for the Springs Road Pavement Rehabilitation Project Federal Project (STPL-5030(072)) and is waiting approval from Federal Highway Administration to proceed with construction for the said project. The City is humbly requesting extension for the Preliminary Engineering funds for Road Diet and Crossing Enhancements on Springs Road (HSIPSL-5030(068)) until the PLA is approved (anticipated in May 2026).</t>
  </si>
  <si>
    <t>If the CWA is not approved, the project could lose state funding and potentially halt the Preliminary Engineering (PE) phase prior to project completion. The safety countermeasures to upgrade the old signal hardware at the traffic signal, install new curb ramp at the intersection and install new striping will not be implemented. Safety improvements for the intersection have a benefit cost ratio of 19.32; these improvements are necessary to improve intersection visibility and pedestrian safety.</t>
  </si>
  <si>
    <t>OTHER (explain): The project construction scope was bid out June 2025 and was awarded by City Council September 2025; however, construction work has not been scheduled due to long material lead times.</t>
  </si>
  <si>
    <t>If the CWA is not approved, the decades-old metal-beam guardrail end treatments on Foothill, Lawrence, and San Tomas Expressways will stay in service, leaving high-speed commuters vulnerable to spearing and vaulting crashes at gore areas and bridge abutments. Loss of Caltrans funds would force the County to either re-program scarce local revenues - already competing with flood-control and wildfire repairs - or postpone the upgrades indefinitely, perpetuating collision severity on these critical 45-55 mph arterials and increasing exposure to wrongful-death claims each time an obsolete terminal fails.</t>
  </si>
  <si>
    <t>There is no further delay, the project is in construction and is substantially complete.</t>
  </si>
  <si>
    <t>If the CWA is not approved, the project could lose federal funding and potentially halt project completion. This would result in no changes to the intersection geometric necessary for the use and safety of the traveling public.</t>
  </si>
  <si>
    <t>OTHER (explain): Allocation Request submitted 01/16/2024, Approved 06/03/2025: Bid process and lead times for backplate currently have the project completing in June.</t>
  </si>
  <si>
    <t>Project is complete and in closeout phase. Documents have been submitted to Caltrans for review. Extension is requested to ensure there is sufficient time for processing of request and receive reimbursement. If CWA is not approved, the city would have to use their own funds which would negatively impact the city's finances.</t>
  </si>
  <si>
    <t>The construction contract is currently routing for execution. The City anticipates contract to be executed in January 2026 and construction activities to begin in April 2026.</t>
  </si>
  <si>
    <t>These funds are for the Preliminary Engineering Phase (PE) of the project. The review and approval process of project location changes through Metropolitan Planning Organization (MPO) and Local Highway Safety Improvement Program (HSIP) database led to significant time delays for the design phase of this project. The number of project locations was reduced, however the type of work remains the same. This project is currently in the bidding process. An approved extension will allow the City to adequately close out the PE phase, as there are no additional delays anticipated and the City of Modesto (City) is proceeding with Construction (CON) phase.</t>
  </si>
  <si>
    <t>These funds are for the Preliminary Engineering (PE) Phase of the project. Revisions had to be made to the project design, as existing conditions did not match what was reflected on the as-built plans for many of the traffic signal locations included in this project. This project is currently in the bidding process. An approved extension will allow the City to adequately close out the PE phase, as there are no additional delays anticipated and the City of Modesto (City) is proceeding with construction phase.</t>
  </si>
  <si>
    <t>Medians are impeding storm drainage off roadway. Designing some new storm drainage that will take care of issue.</t>
  </si>
  <si>
    <t>Due to some design issues, the city could be in danger of not getting a request for Authorization (RFA) in and could risk losing funding for construction which would negatively impact the traveling public.</t>
  </si>
  <si>
    <t>If CWA is not approved, the City would not be able to proceed with construction. The safety improvements included in the project scope of work would either not be constructed or construction would be delayed and negatively impact the traveling public.</t>
  </si>
  <si>
    <t>The Preliminary Engineering (PE) phase is completed and funds were allocated to Construction (CON) phase and construction is ongoing. Invoicing lapse due to turnover of local agency staff originally managing the project. The City will submit invoicing for the complete PE phase the week of 1/19/26 with CON phase invoicing to follow.</t>
  </si>
  <si>
    <t>If the CWA is not approved, the Project would not be completed. The modifications to traffic signal backplates will not be completed which increase traffic signal visibility and public safety. Per the project grant application, the Project has a Bridge Clearance Rating (BCR) of 29.12.</t>
  </si>
  <si>
    <t>OTHER (explain): A FSP tow contractor could not complete work on the contract halfway through the contract cycle.</t>
  </si>
  <si>
    <t>A FSP tow contractor could not complete work on the contract halfway through the contract cycle. This left the SANDAG FSP with one tow contractor and reduced service since 2023.</t>
  </si>
  <si>
    <t>CPUC and UPRR requested an on-site field diagnostic in June 2024, followed by several rounds of plan reviews with a review period of 4-6 weeks each, which delayed the preliminary engineering significantly.</t>
  </si>
  <si>
    <t>Project completion will be jeopardized if CWA is not approved. The City of Anaheim (City) depends on these funds to reimburse for preliminary engineering fees associated with the project. Not extending will jeopardize the construction of the project and negatively affect the traveling public and the City's finances.</t>
  </si>
  <si>
    <t>Coordination with SCE began in June 2023, but the design was not completed until January 2025, and UPRR also rescheduled Shoofly Phase 1 from September 2024 to April 2025 to accommodate relocation of its infrastructure (including pull boxes, signal cabinets, electrical wiring, and signal conduits), all of which were outside SGVCOG's control and necessitate a time extension.</t>
  </si>
  <si>
    <t>If the time extension is not approved, the project timeline could face increased costs from ongoing delays. The project would also risk losing the necessary funding to complete the project. As a result, increased traffic on Montebello Boulevard will ensue due to an increase in rail traffic from Southern California ports, which is expected to grow from its current daily number of 49 trains to 91 trains by 2025. Safety features of the project will alleviate the current and potential safety hazards posed by the existing at-grade rail crossing at Montebello Boulevard, which is the second most crash prone UPRR crossing in Los Angeles County.</t>
  </si>
  <si>
    <t>Program Code:</t>
  </si>
  <si>
    <t>Plans and specifications are done. The City is in process of submitting an encroachment permit application to Caltrans, and then will request construction allocation. The project will be advertised for construction in Spring 2026. No impediments to completion are anticipated.</t>
  </si>
  <si>
    <t>The City of Yuba City's Engineering Division has experienced significant turnover since award of these funds. As such, remaining and new staff were required to adjust and increase workloads, prioritizing other projects with earlier funding deadlines. At this time, the division is fully staffed. The City of Yuba City anticipates initiating construction in late Winter to early Spring 2026. The project is a priority, and the city is committed to its delivery.</t>
  </si>
  <si>
    <t>Advertisement was planned for late Summer (2024), but was delayed because the work had to be performed at night during the Summer due to (1) high Average Daily Traffic (ADT) on impacted road which would severely inconvenience motorists and emergency service response, and (2) very specific ambient temp requirements for High Friction Surface Treatment (HFST) material placement.</t>
  </si>
  <si>
    <t>Construction: Extended Winter suspension affecting delivery schedule.</t>
  </si>
  <si>
    <t>If CWA is not approved, the project would lose critical funding needed to supplement construction costs for the Citywide Signal Upgrades. As a result, the project May need Value-Engineering, slowing delivery and adversely impacting the safety of the traveling public within the State Right of Way limits.</t>
  </si>
  <si>
    <t>Right of Way (ROW) certification is proceeding now that Marin Agricultural Land Trust (MALT) and the property owner support the project. Pole has been relocated at Pacific Gas and Electric (PG&amp;E) cost.</t>
  </si>
  <si>
    <t>If the CWA is not approved, the NEPA tasks will not be completed for seventeen guardrails locations within the County's Right of Way. This will prevent the construction of those guardrails which would negatively impact the traveling public.</t>
  </si>
  <si>
    <t>OTHER (explain): Close to design completion, the project was federalized for the construction phase which required additional time to evaluate Right of Way and environmental requirements. Also, additional time is necessary to update the agreement between the consultant and the County as it has expired.</t>
  </si>
  <si>
    <t>Close to design completion the project was federalized for the construction phase which required additional time to evaluate Right of Way and environmental requirements. Also, additional time is necessary to update the agreement between the consultant and the County as it has expired.</t>
  </si>
  <si>
    <t>Project began construction in November. After paving there is a minimum 1-month wait prior to placement of the High Friction Surface Treatment (HFST) resin binder. December had extensive rain days leading to suspension of work.</t>
  </si>
  <si>
    <t>Construction is substantially complete. Failure to approve a CWA may jeopardize the final invoice processing, which could result in the local taxpayer having to fund the project.</t>
  </si>
  <si>
    <t>20.30</t>
  </si>
  <si>
    <t>Statewide</t>
  </si>
  <si>
    <t>OTHER (explain): The city of Daly City (City) lost several engineers within a 12-month period. It's been a challenge to fill the vacant positions. The City has hired a retired annuitant to help manage the project.</t>
  </si>
  <si>
    <t xml:space="preserve">
The project will require an encroachment permit from Caltrans. Approval of the encroachment permit may delay the construction of the project.</t>
  </si>
  <si>
    <t>The city of East Palo Alto (City) is still awaiting anticipated construction dates/ completion dates from the contractor. The design support scope associated with the authorized $206,000.00 for use during construction is anticipated to continue throughout construction and billing may extend past April 1, 2026. The funds are expected to be used for designer close-out support as well.</t>
  </si>
  <si>
    <t>If a CWA is not approved, then the City may not be able to complete the Preliminary Engineering (PE) phase and advance the project to construction. The speed feedback signs would not be installed on US Highway 50 and speeding would continue to create unsafe conditions for pedestrians (including kids walking to/from school) crossing US Highway 50 at the at-grade crosswalks.</t>
  </si>
  <si>
    <t>The agency plans to request some of these leftover funds get moved into construction. If CWA not approved, the County will use their own funds and have to reprioritize other projects which would negatively impact the County and the traveling public.</t>
  </si>
  <si>
    <t>If CWA is not approved, the project would lose critical funding needed to supplement construction costs for the Citywide Signal Upgrades. As a result, the project may need Value-Engineering, slowing delivery and adversely impacting the safety of the traveling public within the State Right of Way limits.</t>
  </si>
  <si>
    <t>If CWA is not approved, the project would lose portion of the critical funding needed to improve Pleasant Valley Road Safety project which would negatively affect the traveling public. Project may not be able to capture overall costs of the project if CWA is not approved which includes Preliminary Engineering (PE) and construction phases. Subsequently, County will not be able to submit invoice that represent the complete expenditures.</t>
  </si>
  <si>
    <t>If the CWA is not approved, the County will be unable to seek reimbursement for services provided by the consultant. This would negatively impact the County's finances and other planned projects.</t>
  </si>
  <si>
    <t>If not approved, the City will have a gap in designer support during construction which may impact the speed at which Request for Information (RFIs) and field issues are addressed. Additionally, the City will not have designer project close out support all of which will negatively impact the safety of pedestrians.</t>
  </si>
  <si>
    <t>The project is completed and the actual total cost is less than originally scoped. The City of Irvine (City) is working with Caltrans to re-issue a Finance Letter so we can submit the final invoice, which may take longer.</t>
  </si>
  <si>
    <t xml:space="preserve">OTHER (explain): Invoicing lapse due to turnover of local agency staff originally managing the project. </t>
  </si>
  <si>
    <t xml:space="preserve">OTHER (explain): During design, the project team had to incorporate complete-street elements requested by local agency leadership; this required additional feasibility studies and geometric refinements that extended the design schedule. </t>
  </si>
  <si>
    <t>OTHER (explain): In October 2025, Appropriations from 2020-21 were authorized for this project, which must be applied before a contract is executed to demonstrate financial support.</t>
  </si>
  <si>
    <t>In October 2025, Appropriations from 2020-21 were authorized for this project, which must be applied before a contract is executed to demonstrate financial support. The project is anticipated to be completed by February 2026, with the final invoice being processed in Summer 2026.</t>
  </si>
  <si>
    <t>Mariposa County has been impacted by the following declared emergencies: COVID (Res. 2020-144); Mono Wind Event (Res. 2021-031); 2021 Atmospheric River (Res. 2021-066); Oak Fire (Res. 2022-435); 2023 Atmospheric River (Res. 2023-001); 2023 Snow Event (Res. 2023-123); Ben Hur Road Emergency Repair (Res. 2025-235); and Midpines Fire Station Well (Res. 2025-80).</t>
  </si>
  <si>
    <t>Yes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</si>
</sst>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44" formatCode="_(&quot;$&quot;* #,##0.00_);_(&quot;$&quot;* \(#,##0.00\);_(&quot;$&quot;* &quot;-&quot;??_);_(@_)"/>
  </numFmts>
  <fonts count="4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b/>
      <sz val="12"/>
      <color theme="0"/>
      <name val="Arial"/>
      <family val="2"/>
    </font>
    <font>
      <sz val="14"/>
      <name val="Arial"/>
      <family val="2"/>
    </font>
    <font>
      <sz val="12"/>
      <color indexed="8"/>
      <name val="Arial"/>
      <family val="2"/>
    </font>
    <font>
      <sz val="12"/>
      <color theme="0"/>
      <name val="Arial"/>
      <family val="2"/>
    </font>
    <font>
      <sz val="12"/>
      <color rgb="FFFF0000"/>
      <name val="Arial"/>
      <family val="2"/>
    </font>
    <font>
      <b/>
      <sz val="12"/>
      <color rgb="FFFF0000"/>
      <name val="Arial"/>
      <family val="2"/>
    </font>
    <font>
      <sz val="18"/>
      <name val="Arial"/>
      <family val="2"/>
    </font>
    <font>
      <sz val="12"/>
      <color rgb="FF9C5700"/>
      <name val="Calibri"/>
      <family val="2"/>
      <scheme val="minor"/>
    </font>
    <font>
      <sz val="12"/>
      <color theme="1"/>
      <name val="Arial"/>
      <family val="2"/>
    </font>
    <font>
      <u/>
      <sz val="10"/>
      <color theme="10"/>
      <name val="Arial"/>
      <family val="2"/>
    </font>
    <font>
      <u/>
      <sz val="10"/>
      <color theme="10"/>
      <name val="Arial"/>
      <family val="2"/>
    </font>
    <font>
      <u/>
      <sz val="10"/>
      <color theme="10"/>
      <name val="Arial"/>
      <family val="2"/>
    </font>
    <font>
      <sz val="10"/>
      <color theme="1"/>
      <name val="Arial"/>
      <family val="2"/>
    </font>
    <font>
      <u/>
      <sz val="10"/>
      <color theme="10"/>
      <name val="Arial"/>
      <family val="2"/>
    </font>
    <font>
      <u/>
      <sz val="11"/>
      <color theme="10"/>
      <name val="Calibri"/>
      <family val="2"/>
      <scheme val="minor"/>
    </font>
    <font>
      <b/>
      <sz val="12"/>
      <name val="Arial"/>
      <family val="2"/>
    </font>
  </fonts>
  <fills count="5">
    <fill>
      <patternFill patternType="none"/>
    </fill>
    <fill>
      <patternFill patternType="gray125"/>
    </fill>
    <fill>
      <patternFill patternType="solid">
        <fgColor theme="4"/>
        <bgColor indexed="64"/>
      </patternFill>
    </fill>
    <fill>
      <patternFill patternType="solid">
        <fgColor rgb="FFFFEB9C"/>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59">
    <xf numFmtId="0" fontId="0" fillId="0" borderId="0" applyNumberFormat="0" applyFont="0" applyFill="0" applyBorder="0" applyAlignment="0" applyProtection="0"/>
    <xf numFmtId="0" fontId="28" fillId="0" borderId="0" applyNumberFormat="0" applyFont="0" applyFill="0" applyBorder="0" applyAlignment="0" applyProtection="0"/>
    <xf numFmtId="0" fontId="37" fillId="3" borderId="0" applyNumberFormat="0" applyBorder="0" applyAlignment="0" applyProtection="0"/>
    <xf numFmtId="0" fontId="27" fillId="0" borderId="0"/>
    <xf numFmtId="0" fontId="26" fillId="0" borderId="0"/>
    <xf numFmtId="0" fontId="25" fillId="0" borderId="0"/>
    <xf numFmtId="0" fontId="40" fillId="0" borderId="0" applyNumberFormat="0" applyFill="0" applyBorder="0" applyAlignment="0" applyProtection="0"/>
    <xf numFmtId="0" fontId="24" fillId="0" borderId="0"/>
    <xf numFmtId="0" fontId="41" fillId="0" borderId="0" applyNumberFormat="0" applyFill="0" applyBorder="0" applyAlignment="0" applyProtection="0"/>
    <xf numFmtId="0" fontId="23" fillId="0" borderId="0"/>
    <xf numFmtId="0" fontId="22" fillId="0" borderId="0"/>
    <xf numFmtId="0" fontId="21" fillId="0" borderId="0"/>
    <xf numFmtId="0" fontId="20" fillId="0" borderId="0"/>
    <xf numFmtId="0" fontId="19" fillId="0" borderId="0"/>
    <xf numFmtId="0" fontId="18" fillId="0" borderId="0"/>
    <xf numFmtId="0" fontId="17" fillId="0" borderId="0"/>
    <xf numFmtId="0" fontId="16" fillId="0" borderId="0"/>
    <xf numFmtId="0" fontId="15" fillId="0" borderId="0"/>
    <xf numFmtId="0" fontId="14" fillId="0" borderId="0"/>
    <xf numFmtId="0" fontId="13" fillId="0" borderId="0"/>
    <xf numFmtId="0" fontId="12" fillId="0" borderId="0"/>
    <xf numFmtId="0" fontId="11" fillId="0" borderId="0"/>
    <xf numFmtId="0" fontId="42" fillId="0" borderId="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10"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7" fillId="0" borderId="0"/>
    <xf numFmtId="0" fontId="7" fillId="0" borderId="0"/>
    <xf numFmtId="0" fontId="7" fillId="0" borderId="0"/>
    <xf numFmtId="0" fontId="7" fillId="0" borderId="0"/>
    <xf numFmtId="0" fontId="7" fillId="0" borderId="0"/>
    <xf numFmtId="0" fontId="6"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43" fillId="0" borderId="0" applyNumberFormat="0" applyFill="0" applyBorder="0" applyAlignment="0" applyProtection="0"/>
    <xf numFmtId="0" fontId="5" fillId="0" borderId="0"/>
    <xf numFmtId="0" fontId="4" fillId="0" borderId="0"/>
    <xf numFmtId="0" fontId="44" fillId="0" borderId="0" applyNumberFormat="0" applyFill="0" applyBorder="0" applyAlignment="0" applyProtection="0"/>
    <xf numFmtId="0" fontId="3" fillId="0" borderId="0"/>
    <xf numFmtId="0" fontId="2" fillId="0" borderId="0"/>
    <xf numFmtId="0" fontId="1" fillId="0" borderId="0"/>
    <xf numFmtId="44" fontId="1" fillId="0" borderId="0" applyFont="0" applyFill="0" applyBorder="0" applyAlignment="0" applyProtection="0"/>
  </cellStyleXfs>
  <cellXfs count="48">
    <xf numFmtId="0" fontId="0" fillId="0" borderId="0" xfId="0" applyNumberFormat="1" applyFont="1" applyFill="1" applyBorder="1" applyAlignment="1"/>
    <xf numFmtId="0" fontId="28" fillId="0" borderId="0" xfId="0" applyNumberFormat="1" applyFont="1" applyFill="1" applyBorder="1" applyAlignment="1"/>
    <xf numFmtId="0" fontId="29" fillId="0" borderId="0" xfId="0" applyNumberFormat="1" applyFont="1" applyFill="1" applyBorder="1" applyAlignment="1">
      <alignment horizontal="center" vertical="center" wrapText="1"/>
    </xf>
    <xf numFmtId="0" fontId="30" fillId="0" borderId="0" xfId="0" applyNumberFormat="1" applyFont="1" applyFill="1" applyBorder="1" applyAlignment="1">
      <alignment horizontal="center" vertical="center" wrapText="1"/>
    </xf>
    <xf numFmtId="0" fontId="29" fillId="0" borderId="0" xfId="0" applyNumberFormat="1" applyFont="1" applyFill="1" applyBorder="1" applyAlignment="1">
      <alignment vertical="center" wrapText="1"/>
    </xf>
    <xf numFmtId="0" fontId="29" fillId="0" borderId="0" xfId="0" applyFont="1" applyFill="1"/>
    <xf numFmtId="0" fontId="32" fillId="0" borderId="0" xfId="0" applyFont="1" applyFill="1" applyBorder="1" applyAlignment="1">
      <alignment horizontal="left" vertical="center" wrapText="1"/>
    </xf>
    <xf numFmtId="0" fontId="32" fillId="0" borderId="0" xfId="0" applyFont="1" applyFill="1" applyBorder="1" applyAlignment="1">
      <alignment horizontal="center" vertical="center" wrapText="1"/>
    </xf>
    <xf numFmtId="0" fontId="29" fillId="0" borderId="0" xfId="0" applyFont="1" applyFill="1" applyBorder="1"/>
    <xf numFmtId="0" fontId="29" fillId="0" borderId="0" xfId="0" applyNumberFormat="1" applyFont="1" applyFill="1" applyBorder="1" applyAlignment="1">
      <alignment horizontal="center" vertical="center"/>
    </xf>
    <xf numFmtId="0" fontId="31" fillId="0" borderId="2" xfId="0" applyNumberFormat="1" applyFont="1" applyFill="1" applyBorder="1" applyAlignment="1">
      <alignment horizontal="left" vertical="center" wrapText="1"/>
    </xf>
    <xf numFmtId="0" fontId="31" fillId="0" borderId="3" xfId="0" applyNumberFormat="1" applyFont="1" applyFill="1" applyBorder="1" applyAlignment="1">
      <alignment horizontal="left" vertical="center" wrapText="1"/>
    </xf>
    <xf numFmtId="0" fontId="31" fillId="0" borderId="3" xfId="0" applyNumberFormat="1" applyFont="1" applyFill="1" applyBorder="1" applyAlignment="1">
      <alignment vertical="center" wrapText="1"/>
    </xf>
    <xf numFmtId="0" fontId="31" fillId="0" borderId="3" xfId="0" applyFont="1" applyFill="1" applyBorder="1" applyAlignment="1">
      <alignment horizontal="left" vertical="center" wrapText="1"/>
    </xf>
    <xf numFmtId="0" fontId="31" fillId="0" borderId="4" xfId="0" applyNumberFormat="1" applyFont="1" applyFill="1" applyBorder="1" applyAlignment="1">
      <alignment vertical="center" wrapText="1"/>
    </xf>
    <xf numFmtId="0" fontId="29" fillId="0" borderId="1" xfId="0" applyNumberFormat="1" applyFont="1" applyFill="1" applyBorder="1" applyAlignment="1">
      <alignment horizontal="center" vertical="center" wrapText="1"/>
    </xf>
    <xf numFmtId="0" fontId="34" fillId="0" borderId="0" xfId="0" applyFont="1" applyFill="1" applyBorder="1" applyAlignment="1">
      <alignment horizontal="left" vertical="center" wrapText="1"/>
    </xf>
    <xf numFmtId="0" fontId="29" fillId="0" borderId="0" xfId="0" applyNumberFormat="1" applyFont="1" applyFill="1" applyBorder="1" applyAlignment="1">
      <alignment horizontal="center" vertical="top"/>
    </xf>
    <xf numFmtId="0" fontId="32" fillId="0" borderId="0" xfId="0" applyFont="1" applyFill="1" applyBorder="1" applyAlignment="1">
      <alignment vertical="top"/>
    </xf>
    <xf numFmtId="0" fontId="29" fillId="0" borderId="0" xfId="0" applyFont="1" applyFill="1" applyBorder="1" applyAlignment="1">
      <alignment vertical="top"/>
    </xf>
    <xf numFmtId="0" fontId="34" fillId="0" borderId="0" xfId="0" applyFont="1" applyFill="1" applyAlignment="1">
      <alignment wrapText="1"/>
    </xf>
    <xf numFmtId="0" fontId="34" fillId="0" borderId="0" xfId="0" applyNumberFormat="1" applyFont="1" applyFill="1" applyBorder="1" applyAlignment="1">
      <alignment horizontal="left" vertical="center" wrapText="1"/>
    </xf>
    <xf numFmtId="0" fontId="35" fillId="0" borderId="0" xfId="0" applyNumberFormat="1" applyFont="1" applyFill="1" applyBorder="1" applyAlignment="1">
      <alignment vertical="center"/>
    </xf>
    <xf numFmtId="0" fontId="29" fillId="0" borderId="0" xfId="0" applyFont="1" applyFill="1" applyBorder="1" applyAlignment="1">
      <alignment horizontal="left" vertical="center" wrapText="1"/>
    </xf>
    <xf numFmtId="0" fontId="36" fillId="0" borderId="0" xfId="0" applyNumberFormat="1" applyFont="1" applyFill="1" applyBorder="1" applyAlignment="1">
      <alignment horizontal="left" vertical="center"/>
    </xf>
    <xf numFmtId="0" fontId="32" fillId="0" borderId="0" xfId="0" applyFont="1" applyFill="1" applyBorder="1" applyAlignment="1">
      <alignment horizontal="left" vertical="top"/>
    </xf>
    <xf numFmtId="0" fontId="38" fillId="0" borderId="0" xfId="0" applyFont="1" applyFill="1" applyAlignment="1">
      <alignment wrapText="1"/>
    </xf>
    <xf numFmtId="0" fontId="29" fillId="0" borderId="0" xfId="0" applyFont="1" applyFill="1" applyBorder="1" applyAlignment="1">
      <alignment horizontal="center" vertical="center" wrapText="1"/>
    </xf>
    <xf numFmtId="14" fontId="32" fillId="0" borderId="0" xfId="0" applyNumberFormat="1" applyFont="1" applyFill="1" applyBorder="1" applyAlignment="1">
      <alignment horizontal="left" vertical="center" wrapText="1"/>
    </xf>
    <xf numFmtId="0" fontId="33" fillId="2" borderId="5" xfId="0" applyFont="1" applyFill="1" applyBorder="1" applyAlignment="1">
      <alignment horizontal="center" vertical="center" wrapText="1"/>
    </xf>
    <xf numFmtId="6" fontId="45" fillId="0" borderId="0" xfId="0" applyNumberFormat="1" applyFont="1" applyFill="1" applyBorder="1" applyAlignment="1">
      <alignment horizontal="right" vertical="center"/>
    </xf>
    <xf numFmtId="0" fontId="45" fillId="0" borderId="0" xfId="0" applyNumberFormat="1" applyFont="1" applyFill="1" applyBorder="1" applyAlignment="1">
      <alignment horizontal="center" vertical="center"/>
    </xf>
    <xf numFmtId="0" fontId="29" fillId="0" borderId="1" xfId="0" applyNumberFormat="1" applyFont="1" applyFill="1" applyBorder="1" applyAlignment="1">
      <alignment horizontal="center" vertical="center"/>
    </xf>
    <xf numFmtId="0" fontId="32" fillId="0" borderId="1" xfId="0" applyFont="1" applyFill="1" applyBorder="1" applyAlignment="1">
      <alignment horizontal="center" vertical="center" wrapText="1"/>
    </xf>
    <xf numFmtId="6" fontId="29" fillId="0" borderId="1" xfId="0" applyNumberFormat="1" applyFont="1" applyFill="1" applyBorder="1" applyAlignment="1">
      <alignment horizontal="right" vertical="center"/>
    </xf>
    <xf numFmtId="0" fontId="29" fillId="0" borderId="1" xfId="1" applyNumberFormat="1" applyFont="1" applyFill="1" applyBorder="1" applyAlignment="1">
      <alignment horizontal="center" vertical="center" wrapText="1"/>
    </xf>
    <xf numFmtId="0" fontId="29" fillId="0" borderId="1" xfId="22" applyFont="1" applyBorder="1" applyAlignment="1">
      <alignment horizontal="center" vertical="center" wrapText="1"/>
    </xf>
    <xf numFmtId="0" fontId="29" fillId="0" borderId="1" xfId="53" applyFont="1" applyBorder="1" applyAlignment="1">
      <alignment horizontal="center" vertical="center" wrapText="1"/>
    </xf>
    <xf numFmtId="49" fontId="29" fillId="0" borderId="0" xfId="0" applyNumberFormat="1" applyFont="1" applyFill="1" applyBorder="1" applyAlignment="1">
      <alignment horizontal="center" vertical="center"/>
    </xf>
    <xf numFmtId="49" fontId="29" fillId="0" borderId="0" xfId="0" applyNumberFormat="1" applyFont="1" applyFill="1" applyBorder="1"/>
    <xf numFmtId="49" fontId="29" fillId="0" borderId="0" xfId="0" applyNumberFormat="1" applyFont="1" applyFill="1"/>
    <xf numFmtId="49" fontId="33" fillId="2" borderId="5" xfId="0" applyNumberFormat="1" applyFont="1" applyFill="1" applyBorder="1" applyAlignment="1">
      <alignment horizontal="center" vertical="center" wrapText="1"/>
    </xf>
    <xf numFmtId="49" fontId="29" fillId="0" borderId="1" xfId="0" applyNumberFormat="1" applyFont="1" applyFill="1" applyBorder="1" applyAlignment="1">
      <alignment horizontal="center" vertical="center"/>
    </xf>
    <xf numFmtId="49" fontId="29" fillId="0" borderId="0" xfId="0" quotePrefix="1" applyNumberFormat="1" applyFont="1" applyFill="1" applyBorder="1" applyAlignment="1">
      <alignment horizontal="left" vertical="center" wrapText="1"/>
    </xf>
    <xf numFmtId="0" fontId="29" fillId="0" borderId="1" xfId="0" applyFont="1" applyFill="1" applyBorder="1" applyAlignment="1">
      <alignment horizontal="center" vertical="center" wrapText="1"/>
    </xf>
    <xf numFmtId="0" fontId="29" fillId="4" borderId="1" xfId="53" applyFont="1" applyFill="1" applyBorder="1" applyAlignment="1">
      <alignment horizontal="center" vertical="center" wrapText="1"/>
    </xf>
    <xf numFmtId="0" fontId="29" fillId="4" borderId="1" xfId="0" applyNumberFormat="1" applyFont="1" applyFill="1" applyBorder="1" applyAlignment="1">
      <alignment horizontal="center" vertical="center" wrapText="1"/>
    </xf>
    <xf numFmtId="14" fontId="29" fillId="0" borderId="1" xfId="0" applyNumberFormat="1" applyFont="1" applyFill="1" applyBorder="1" applyAlignment="1">
      <alignment horizontal="center" vertical="center" wrapText="1"/>
    </xf>
  </cellXfs>
  <cellStyles count="59">
    <cellStyle name="Currency 2" xfId="58" xr:uid="{1C4323E0-3A3D-4F9F-9739-65CBD5DB22E7}"/>
    <cellStyle name="Hyperlink 2" xfId="6" xr:uid="{D5604813-2842-439F-B004-D118EDBDF89F}"/>
    <cellStyle name="Hyperlink 2 2" xfId="25" xr:uid="{F6DABBC1-67CF-4C24-9D83-8E54FA37A7F2}"/>
    <cellStyle name="Hyperlink 3" xfId="8" xr:uid="{A3F57D9B-31D6-42C5-9AC6-99AFF86232D2}"/>
    <cellStyle name="Hyperlink 3 2" xfId="24" xr:uid="{D2E16DC5-45D5-48CC-9CB6-2CEFF94F1B54}"/>
    <cellStyle name="Hyperlink 3 3" xfId="51" xr:uid="{F50EAC03-6C44-4D33-AA16-EF833D11C349}"/>
    <cellStyle name="Hyperlink 4" xfId="23" xr:uid="{50143F4D-B38B-4617-B87B-1BCA1B5B6DD2}"/>
    <cellStyle name="Hyperlink 5" xfId="54" xr:uid="{0851A897-FF89-4D3F-AF81-FFE5314B7270}"/>
    <cellStyle name="Neutral 2" xfId="2" xr:uid="{3A0E70A4-EC0F-441D-928F-AB56B06DD14E}"/>
    <cellStyle name="Normal" xfId="0" builtinId="0"/>
    <cellStyle name="Normal 2" xfId="1" xr:uid="{12F43095-C034-4075-A73E-B81700786AD3}"/>
    <cellStyle name="Normal 3" xfId="3" xr:uid="{D5A0168F-9D54-46D1-8F01-E656548DB108}"/>
    <cellStyle name="Normal 3 10" xfId="14" xr:uid="{D7150242-4FDE-450D-8789-0724CD90B362}"/>
    <cellStyle name="Normal 3 11" xfId="15" xr:uid="{8F5876A9-03F1-46CD-93C6-FACD6480BA17}"/>
    <cellStyle name="Normal 3 12" xfId="16" xr:uid="{8582A80A-7B41-448C-9EFF-A928B2A3400A}"/>
    <cellStyle name="Normal 3 13" xfId="17" xr:uid="{9F47220E-7AEA-40F3-976D-8010E3BB8CB9}"/>
    <cellStyle name="Normal 3 14" xfId="18" xr:uid="{BA5EE1CD-B270-49A1-8B51-745966C6A749}"/>
    <cellStyle name="Normal 3 15" xfId="19" xr:uid="{9CD82671-3D2B-4C20-8103-89A983F1EAE5}"/>
    <cellStyle name="Normal 3 16" xfId="20" xr:uid="{F6170777-BC42-4CBD-BC04-B017B0DF8D0F}"/>
    <cellStyle name="Normal 3 17" xfId="21" xr:uid="{EB3B33C5-92E0-4C6F-9983-5864935C4EAA}"/>
    <cellStyle name="Normal 3 18" xfId="26" xr:uid="{09D6CE45-B960-4F8C-A190-51AA274150A6}"/>
    <cellStyle name="Normal 3 19" xfId="27" xr:uid="{808B284A-0E30-446B-98A9-E0BC44817A0E}"/>
    <cellStyle name="Normal 3 2" xfId="4" xr:uid="{53B0C16F-6089-4F7F-B3B0-B99908877D60}"/>
    <cellStyle name="Normal 3 2 2" xfId="28" xr:uid="{7D9B973F-0334-4792-A3EA-C79252372571}"/>
    <cellStyle name="Normal 3 2 3" xfId="33" xr:uid="{CB82E98A-2B58-43CF-9884-ADAE5FD3F072}"/>
    <cellStyle name="Normal 3 2 4" xfId="38" xr:uid="{75FD5B00-8FAB-4396-BD17-6274E22393B3}"/>
    <cellStyle name="Normal 3 2 5" xfId="43" xr:uid="{D90DBDD0-1F33-429F-8546-ED8A774A7D4A}"/>
    <cellStyle name="Normal 3 2 6" xfId="48" xr:uid="{DCAFF124-E723-4F7E-A9F3-DF0754BB1DCE}"/>
    <cellStyle name="Normal 3 20" xfId="32" xr:uid="{95277549-E202-43F5-A273-D1962CEF67EE}"/>
    <cellStyle name="Normal 3 21" xfId="37" xr:uid="{DF6AFEDB-84E0-4A45-8832-D231329A94FA}"/>
    <cellStyle name="Normal 3 22" xfId="42" xr:uid="{EC29DC05-88AC-4E1C-9458-7D3B106219A3}"/>
    <cellStyle name="Normal 3 23" xfId="47" xr:uid="{1C10A0CF-AF92-4D4C-9CE3-0F71651DD32C}"/>
    <cellStyle name="Normal 3 24" xfId="55" xr:uid="{97F754D1-0623-4C26-923B-70B9C75EF39E}"/>
    <cellStyle name="Normal 3 25" xfId="56" xr:uid="{8C9BF2D2-BC76-41B1-85EF-99F12D12AF7B}"/>
    <cellStyle name="Normal 3 3" xfId="5" xr:uid="{DF6D9196-EE63-4E7C-9964-E966317879DF}"/>
    <cellStyle name="Normal 3 3 2" xfId="29" xr:uid="{55FBA41F-E7AA-4981-A14E-FDAD03F26016}"/>
    <cellStyle name="Normal 3 3 3" xfId="34" xr:uid="{0D065B74-C72A-46D9-B9FB-742534C27A39}"/>
    <cellStyle name="Normal 3 3 4" xfId="39" xr:uid="{175FA95D-C45F-42D9-9377-9FB6D7B2BF5A}"/>
    <cellStyle name="Normal 3 3 5" xfId="44" xr:uid="{6F14EE88-9D4F-4510-BC82-8D513BF29BBF}"/>
    <cellStyle name="Normal 3 3 6" xfId="49" xr:uid="{6ED8A50B-2311-41AB-8DF4-7AEBFA8473BE}"/>
    <cellStyle name="Normal 3 4" xfId="7" xr:uid="{F5D23780-E816-41D9-B7C3-27EA5281ED8B}"/>
    <cellStyle name="Normal 3 4 2" xfId="30" xr:uid="{3C1DB192-E7C9-461A-853B-5A9BCA80DA30}"/>
    <cellStyle name="Normal 3 4 3" xfId="35" xr:uid="{04B18BF2-ECB4-4A92-95E8-841D920E002F}"/>
    <cellStyle name="Normal 3 4 4" xfId="40" xr:uid="{305C381B-B836-4769-9D6C-D1E6ABC59AB7}"/>
    <cellStyle name="Normal 3 4 5" xfId="45" xr:uid="{F6BBF3B7-B94B-48C7-BCEE-AB30981A461E}"/>
    <cellStyle name="Normal 3 4 6" xfId="50" xr:uid="{6600096F-9F2F-4602-8F52-0777AECA3C57}"/>
    <cellStyle name="Normal 3 5" xfId="9" xr:uid="{31D80A02-B291-4FBB-B494-31874FB7569C}"/>
    <cellStyle name="Normal 3 5 2" xfId="31" xr:uid="{9022E6BD-7D60-404A-87A8-511300951CEF}"/>
    <cellStyle name="Normal 3 5 3" xfId="36" xr:uid="{74296F2F-0AE9-4437-8DBC-4A6C2190DFB6}"/>
    <cellStyle name="Normal 3 5 4" xfId="41" xr:uid="{EF58F082-847C-4191-8D76-F90A8239AA51}"/>
    <cellStyle name="Normal 3 5 5" xfId="46" xr:uid="{588119E9-1386-4030-A1FF-CA79D9B81D1B}"/>
    <cellStyle name="Normal 3 5 6" xfId="52" xr:uid="{CCF34361-335F-42B1-B0A1-96C788C083E1}"/>
    <cellStyle name="Normal 3 6" xfId="10" xr:uid="{F6AFF69B-9334-4DE9-9746-60B187B7B472}"/>
    <cellStyle name="Normal 3 7" xfId="11" xr:uid="{D2D97B63-BC8A-43B0-B816-FA31DCE1DF19}"/>
    <cellStyle name="Normal 3 8" xfId="12" xr:uid="{A0422F85-CA6B-4D03-97F4-E3EF5AA279DF}"/>
    <cellStyle name="Normal 3 9" xfId="13" xr:uid="{2E27885A-05B1-4BE2-B82F-C2E73F97003D}"/>
    <cellStyle name="Normal 4" xfId="22" xr:uid="{39D5D7F0-3E4D-472B-8061-242A5065A3C1}"/>
    <cellStyle name="Normal 5" xfId="53" xr:uid="{26F2C0E9-DEBC-40DB-9725-11B60FCF8E6A}"/>
    <cellStyle name="Normal 6" xfId="57" xr:uid="{0183E5ED-6559-484A-AA22-8366E104DF66}"/>
  </cellStyles>
  <dxfs count="12">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4"/>
        <color auto="1"/>
        <name val="Arial"/>
        <family val="2"/>
        <scheme val="none"/>
      </font>
      <fill>
        <patternFill patternType="none">
          <fgColor indexed="64"/>
          <bgColor indexed="65"/>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bottom/>
        <vertical/>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s>
  <tableStyles count="0" defaultTableStyle="TableStyleMedium2" defaultPivotStyle="PivotStyleLight16"/>
  <colors>
    <mruColors>
      <color rgb="FFFF7C80"/>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AE77048-0DA5-46D2-B214-976BA45F1383}" name="Table4" displayName="Table4" ref="B1:B3" totalsRowShown="0" headerRowDxfId="11" dataDxfId="10">
  <autoFilter ref="B1:B3" xr:uid="{7D98AF40-6684-4318-886F-F271A98EFBA2}"/>
  <tableColumns count="1">
    <tableColumn id="1" xr3:uid="{35441826-6B2E-4BAC-93F8-1FB96FAA4A4B}" name="Need a CWA?"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D4407EE-C0F3-413B-9EA1-29AC15BCE24A}" name="Table46" displayName="Table46" ref="A1:A3" totalsRowShown="0" headerRowDxfId="8" dataDxfId="7">
  <autoFilter ref="A1:A3" xr:uid="{7730E9D0-706D-4989-8CFC-B38EB7914B05}"/>
  <tableColumns count="1">
    <tableColumn id="1" xr3:uid="{4933FFB5-95D1-4CAB-9384-CF67F546E1EB}" name="Within Scope?" dataDxfId="6"/>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D430DC4-EC32-4829-BC1F-47F7B5570DD5}" name="Table1" displayName="Table1" ref="C1:C25" totalsRowShown="0" headerRowDxfId="5" dataDxfId="3" headerRowBorderDxfId="4" tableBorderDxfId="2" totalsRowBorderDxfId="1">
  <autoFilter ref="C1:C25" xr:uid="{CD4A4FF5-ECB0-431D-830F-C8419AD1B89A}"/>
  <tableColumns count="1">
    <tableColumn id="1" xr3:uid="{13165817-2F07-43A7-AAD7-F581656F591B}" name="Primary Reason For Delay:"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10B06-EA94-4E75-A0CE-65F24014FABA}">
  <sheetPr codeName="Sheet1"/>
  <dimension ref="A1:AA46"/>
  <sheetViews>
    <sheetView tabSelected="1" zoomScale="72" zoomScaleNormal="72" workbookViewId="0">
      <pane ySplit="7" topLeftCell="A8" activePane="bottomLeft" state="frozen"/>
      <selection pane="bottomLeft" activeCell="C2" sqref="C2"/>
    </sheetView>
  </sheetViews>
  <sheetFormatPr defaultColWidth="9.140625" defaultRowHeight="15" x14ac:dyDescent="0.2"/>
  <cols>
    <col min="1" max="1" width="30.5703125" style="9" customWidth="1"/>
    <col min="2" max="2" width="22.7109375" style="9" customWidth="1"/>
    <col min="3" max="3" width="33.28515625" style="9" customWidth="1"/>
    <col min="4" max="4" width="38.140625" style="9" customWidth="1"/>
    <col min="5" max="6" width="37.85546875" style="9" customWidth="1"/>
    <col min="7" max="7" width="22.28515625" style="38" customWidth="1"/>
    <col min="8" max="8" width="16.85546875" style="9" customWidth="1"/>
    <col min="9" max="9" width="18.7109375" style="9" customWidth="1"/>
    <col min="10" max="10" width="21" style="9" customWidth="1"/>
    <col min="11" max="11" width="19" style="9" customWidth="1"/>
    <col min="12" max="12" width="34.85546875" style="9" customWidth="1"/>
    <col min="13" max="13" width="39.85546875" style="9" customWidth="1"/>
    <col min="14" max="14" width="54" style="9" customWidth="1"/>
    <col min="15" max="15" width="65.5703125" style="9" customWidth="1"/>
    <col min="16" max="16" width="51.85546875" style="9" customWidth="1"/>
    <col min="17" max="17" width="35.140625" style="9" customWidth="1"/>
    <col min="18" max="18" width="35.140625" style="2" customWidth="1"/>
    <col min="19" max="19" width="45" style="9" customWidth="1"/>
    <col min="20" max="20" width="18.28515625" style="9" customWidth="1"/>
    <col min="21" max="21" width="17.85546875" style="9" customWidth="1"/>
    <col min="22" max="22" width="33.28515625" style="9" customWidth="1"/>
    <col min="23" max="23" width="21.7109375" style="9" customWidth="1"/>
    <col min="24" max="24" width="31.85546875" style="9" customWidth="1"/>
    <col min="25" max="25" width="34.5703125" style="2" customWidth="1"/>
    <col min="26" max="26" width="33.42578125" style="2" customWidth="1"/>
    <col min="27" max="27" width="30.28515625" style="2" customWidth="1"/>
    <col min="28" max="16384" width="9.140625" style="9"/>
  </cols>
  <sheetData>
    <row r="1" spans="1:27" ht="23.25" x14ac:dyDescent="0.2">
      <c r="A1" s="24" t="s">
        <v>44</v>
      </c>
      <c r="D1" s="17"/>
      <c r="E1" s="22"/>
      <c r="F1" s="22"/>
    </row>
    <row r="2" spans="1:27" x14ac:dyDescent="0.2">
      <c r="A2" s="25" t="s">
        <v>10</v>
      </c>
      <c r="B2" s="28">
        <v>46203</v>
      </c>
      <c r="C2" s="7"/>
      <c r="D2" s="6"/>
      <c r="E2" s="19"/>
      <c r="F2" s="19"/>
      <c r="G2" s="39"/>
      <c r="H2" s="8"/>
      <c r="I2" s="8"/>
      <c r="J2" s="8"/>
      <c r="K2" s="8"/>
      <c r="L2" s="8"/>
      <c r="M2" s="8"/>
      <c r="N2" s="27"/>
      <c r="O2" s="8"/>
      <c r="P2" s="8"/>
      <c r="Q2" s="8"/>
    </row>
    <row r="3" spans="1:27" x14ac:dyDescent="0.2">
      <c r="A3" s="25" t="s">
        <v>11</v>
      </c>
      <c r="B3" s="23" t="s">
        <v>45</v>
      </c>
      <c r="C3" s="16"/>
      <c r="D3" s="6"/>
      <c r="E3" s="18"/>
      <c r="F3" s="18"/>
      <c r="G3" s="40"/>
      <c r="H3" s="5"/>
      <c r="I3" s="5"/>
      <c r="J3" s="5"/>
      <c r="K3" s="5"/>
      <c r="L3" s="5"/>
      <c r="M3" s="5"/>
      <c r="N3" s="5"/>
      <c r="O3" s="5"/>
      <c r="P3" s="5"/>
      <c r="Q3" s="5"/>
    </row>
    <row r="4" spans="1:27" x14ac:dyDescent="0.2">
      <c r="A4" s="25" t="s">
        <v>38</v>
      </c>
      <c r="B4" s="6">
        <v>2021</v>
      </c>
      <c r="C4" s="7"/>
      <c r="D4" s="6"/>
      <c r="E4" s="18"/>
      <c r="F4" s="18"/>
      <c r="G4" s="40"/>
      <c r="H4" s="20"/>
      <c r="I4" s="20"/>
      <c r="J4" s="5"/>
      <c r="K4" s="5"/>
      <c r="L4" s="5"/>
      <c r="M4" s="20"/>
      <c r="N4" s="20"/>
      <c r="O4" s="26"/>
      <c r="P4" s="20"/>
      <c r="Q4" s="5"/>
      <c r="S4" s="21"/>
    </row>
    <row r="5" spans="1:27" x14ac:dyDescent="0.2">
      <c r="A5" s="25" t="s">
        <v>39</v>
      </c>
      <c r="B5" s="23">
        <v>21102</v>
      </c>
      <c r="C5" s="7"/>
      <c r="D5" s="6"/>
      <c r="E5" s="18"/>
      <c r="F5" s="18"/>
      <c r="G5" s="40"/>
      <c r="H5" s="20"/>
      <c r="I5" s="5"/>
      <c r="J5" s="5"/>
      <c r="K5" s="5"/>
      <c r="L5" s="5"/>
      <c r="M5" s="5"/>
      <c r="N5" s="5"/>
      <c r="O5" s="5"/>
      <c r="P5" s="5"/>
      <c r="Q5" s="5"/>
    </row>
    <row r="6" spans="1:27" x14ac:dyDescent="0.2">
      <c r="A6" s="25" t="s">
        <v>410</v>
      </c>
      <c r="B6" s="43" t="s">
        <v>422</v>
      </c>
      <c r="C6" s="16"/>
      <c r="D6" s="6"/>
      <c r="E6" s="18"/>
      <c r="F6" s="18"/>
      <c r="G6" s="40"/>
      <c r="H6" s="5"/>
      <c r="I6" s="5"/>
      <c r="J6" s="5"/>
      <c r="K6" s="5"/>
      <c r="L6" s="5"/>
      <c r="M6" s="5"/>
      <c r="N6" s="5"/>
      <c r="O6" s="5"/>
      <c r="P6" s="5"/>
      <c r="Q6" s="5"/>
    </row>
    <row r="7" spans="1:27" ht="96.75" customHeight="1" x14ac:dyDescent="0.2">
      <c r="A7" s="29" t="s">
        <v>36</v>
      </c>
      <c r="B7" s="29" t="s">
        <v>12</v>
      </c>
      <c r="C7" s="29" t="s">
        <v>13</v>
      </c>
      <c r="D7" s="29" t="s">
        <v>14</v>
      </c>
      <c r="E7" s="29" t="s">
        <v>69</v>
      </c>
      <c r="F7" s="29" t="s">
        <v>70</v>
      </c>
      <c r="G7" s="41" t="s">
        <v>30</v>
      </c>
      <c r="H7" s="29" t="s">
        <v>34</v>
      </c>
      <c r="I7" s="29" t="s">
        <v>31</v>
      </c>
      <c r="J7" s="29" t="s">
        <v>29</v>
      </c>
      <c r="K7" s="29" t="s">
        <v>32</v>
      </c>
      <c r="L7" s="29" t="s">
        <v>47</v>
      </c>
      <c r="M7" s="29" t="s">
        <v>50</v>
      </c>
      <c r="N7" s="29" t="s">
        <v>0</v>
      </c>
      <c r="O7" s="29" t="s">
        <v>48</v>
      </c>
      <c r="P7" s="29" t="s">
        <v>49</v>
      </c>
      <c r="Q7" s="29" t="s">
        <v>66</v>
      </c>
      <c r="R7" s="29" t="s">
        <v>67</v>
      </c>
      <c r="S7" s="29" t="s">
        <v>68</v>
      </c>
      <c r="T7" s="29" t="s">
        <v>33</v>
      </c>
      <c r="U7" s="29" t="s">
        <v>35</v>
      </c>
      <c r="Y7" s="9"/>
      <c r="Z7" s="9"/>
      <c r="AA7" s="9"/>
    </row>
    <row r="8" spans="1:27" s="2" customFormat="1" ht="105" x14ac:dyDescent="0.2">
      <c r="A8" s="32" t="s">
        <v>54</v>
      </c>
      <c r="B8" s="33" t="s">
        <v>148</v>
      </c>
      <c r="C8" s="15" t="s">
        <v>350</v>
      </c>
      <c r="D8" s="15" t="s">
        <v>423</v>
      </c>
      <c r="E8" s="15" t="s">
        <v>71</v>
      </c>
      <c r="F8" s="15" t="s">
        <v>188</v>
      </c>
      <c r="G8" s="42" t="s">
        <v>72</v>
      </c>
      <c r="H8" s="32" t="s">
        <v>57</v>
      </c>
      <c r="I8" s="34">
        <v>150000</v>
      </c>
      <c r="J8" s="34">
        <v>0</v>
      </c>
      <c r="K8" s="34">
        <v>150000</v>
      </c>
      <c r="L8" s="15" t="s">
        <v>1</v>
      </c>
      <c r="M8" s="15" t="s">
        <v>1</v>
      </c>
      <c r="N8" s="15" t="s">
        <v>384</v>
      </c>
      <c r="O8" s="15" t="s">
        <v>385</v>
      </c>
      <c r="P8" s="15" t="s">
        <v>189</v>
      </c>
      <c r="Q8" s="15" t="s">
        <v>190</v>
      </c>
      <c r="R8" s="15" t="s">
        <v>191</v>
      </c>
      <c r="S8" s="15" t="s">
        <v>192</v>
      </c>
      <c r="T8" s="15" t="s">
        <v>439</v>
      </c>
      <c r="U8" s="47">
        <v>46934</v>
      </c>
    </row>
    <row r="9" spans="1:27" s="2" customFormat="1" ht="102.95" customHeight="1" x14ac:dyDescent="0.2">
      <c r="A9" s="32" t="s">
        <v>54</v>
      </c>
      <c r="B9" s="15" t="s">
        <v>148</v>
      </c>
      <c r="C9" s="15" t="s">
        <v>351</v>
      </c>
      <c r="D9" s="15" t="s">
        <v>352</v>
      </c>
      <c r="E9" s="15" t="s">
        <v>303</v>
      </c>
      <c r="F9" s="15" t="s">
        <v>303</v>
      </c>
      <c r="G9" s="42" t="s">
        <v>73</v>
      </c>
      <c r="H9" s="32" t="s">
        <v>57</v>
      </c>
      <c r="I9" s="34">
        <v>9999</v>
      </c>
      <c r="J9" s="34">
        <v>4999</v>
      </c>
      <c r="K9" s="34">
        <v>5000</v>
      </c>
      <c r="L9" s="15" t="s">
        <v>1</v>
      </c>
      <c r="M9" s="15" t="s">
        <v>1</v>
      </c>
      <c r="N9" s="15" t="s">
        <v>436</v>
      </c>
      <c r="O9" s="46" t="s">
        <v>437</v>
      </c>
      <c r="P9" s="15" t="s">
        <v>386</v>
      </c>
      <c r="Q9" s="15" t="s">
        <v>193</v>
      </c>
      <c r="R9" s="15" t="s">
        <v>194</v>
      </c>
      <c r="S9" s="15" t="s">
        <v>195</v>
      </c>
      <c r="T9" s="15" t="s">
        <v>439</v>
      </c>
      <c r="U9" s="47">
        <v>46934</v>
      </c>
    </row>
    <row r="10" spans="1:27" ht="84" customHeight="1" x14ac:dyDescent="0.2">
      <c r="A10" s="32" t="s">
        <v>55</v>
      </c>
      <c r="B10" s="15" t="s">
        <v>149</v>
      </c>
      <c r="C10" s="15" t="s">
        <v>353</v>
      </c>
      <c r="D10" s="15" t="s">
        <v>354</v>
      </c>
      <c r="E10" s="32" t="s">
        <v>75</v>
      </c>
      <c r="F10" s="32" t="s">
        <v>76</v>
      </c>
      <c r="G10" s="42" t="s">
        <v>77</v>
      </c>
      <c r="H10" s="32" t="s">
        <v>57</v>
      </c>
      <c r="I10" s="34">
        <v>202876</v>
      </c>
      <c r="J10" s="34">
        <v>189231.53</v>
      </c>
      <c r="K10" s="34">
        <v>13644.47</v>
      </c>
      <c r="L10" s="15" t="s">
        <v>1</v>
      </c>
      <c r="M10" s="15" t="s">
        <v>1</v>
      </c>
      <c r="N10" s="15" t="s">
        <v>42</v>
      </c>
      <c r="O10" s="15" t="s">
        <v>339</v>
      </c>
      <c r="P10" s="15" t="s">
        <v>245</v>
      </c>
      <c r="Q10" s="15" t="s">
        <v>238</v>
      </c>
      <c r="R10" s="15" t="s">
        <v>239</v>
      </c>
      <c r="S10" s="15" t="s">
        <v>240</v>
      </c>
      <c r="T10" s="15" t="s">
        <v>439</v>
      </c>
      <c r="U10" s="47">
        <v>46934</v>
      </c>
    </row>
    <row r="11" spans="1:27" ht="135" x14ac:dyDescent="0.2">
      <c r="A11" s="32" t="s">
        <v>56</v>
      </c>
      <c r="B11" s="15" t="s">
        <v>150</v>
      </c>
      <c r="C11" s="15" t="s">
        <v>355</v>
      </c>
      <c r="D11" s="15" t="s">
        <v>196</v>
      </c>
      <c r="E11" s="32" t="s">
        <v>78</v>
      </c>
      <c r="F11" s="32" t="s">
        <v>79</v>
      </c>
      <c r="G11" s="42" t="s">
        <v>80</v>
      </c>
      <c r="H11" s="32" t="s">
        <v>57</v>
      </c>
      <c r="I11" s="34">
        <v>21500</v>
      </c>
      <c r="J11" s="34">
        <v>4882.82</v>
      </c>
      <c r="K11" s="34">
        <v>16617.18</v>
      </c>
      <c r="L11" s="15" t="s">
        <v>1</v>
      </c>
      <c r="M11" s="15" t="s">
        <v>1</v>
      </c>
      <c r="N11" s="15" t="s">
        <v>340</v>
      </c>
      <c r="O11" s="15" t="s">
        <v>411</v>
      </c>
      <c r="P11" s="15" t="s">
        <v>427</v>
      </c>
      <c r="Q11" s="15" t="s">
        <v>185</v>
      </c>
      <c r="R11" s="15" t="s">
        <v>186</v>
      </c>
      <c r="S11" s="15" t="s">
        <v>187</v>
      </c>
      <c r="T11" s="15" t="s">
        <v>439</v>
      </c>
      <c r="U11" s="47">
        <v>46934</v>
      </c>
    </row>
    <row r="12" spans="1:27" ht="270" x14ac:dyDescent="0.2">
      <c r="A12" s="32" t="s">
        <v>56</v>
      </c>
      <c r="B12" s="15" t="s">
        <v>151</v>
      </c>
      <c r="C12" s="15" t="s">
        <v>356</v>
      </c>
      <c r="D12" s="15" t="s">
        <v>357</v>
      </c>
      <c r="E12" s="32" t="s">
        <v>78</v>
      </c>
      <c r="F12" s="32" t="s">
        <v>81</v>
      </c>
      <c r="G12" s="42" t="s">
        <v>82</v>
      </c>
      <c r="H12" s="32" t="s">
        <v>57</v>
      </c>
      <c r="I12" s="34">
        <v>91392</v>
      </c>
      <c r="J12" s="34">
        <v>29007.360000000001</v>
      </c>
      <c r="K12" s="34">
        <v>62384.639999999999</v>
      </c>
      <c r="L12" s="15" t="s">
        <v>305</v>
      </c>
      <c r="M12" s="15" t="s">
        <v>1</v>
      </c>
      <c r="N12" s="15" t="s">
        <v>341</v>
      </c>
      <c r="O12" s="15" t="s">
        <v>412</v>
      </c>
      <c r="P12" s="15" t="s">
        <v>415</v>
      </c>
      <c r="Q12" s="15" t="s">
        <v>208</v>
      </c>
      <c r="R12" s="15" t="s">
        <v>209</v>
      </c>
      <c r="S12" s="15" t="s">
        <v>210</v>
      </c>
      <c r="T12" s="15" t="s">
        <v>439</v>
      </c>
      <c r="U12" s="47">
        <v>46934</v>
      </c>
    </row>
    <row r="13" spans="1:27" ht="168.95" customHeight="1" x14ac:dyDescent="0.2">
      <c r="A13" s="32" t="s">
        <v>56</v>
      </c>
      <c r="B13" s="15" t="s">
        <v>151</v>
      </c>
      <c r="C13" s="15" t="s">
        <v>356</v>
      </c>
      <c r="D13" s="15" t="s">
        <v>358</v>
      </c>
      <c r="E13" s="32" t="s">
        <v>78</v>
      </c>
      <c r="F13" s="32" t="s">
        <v>83</v>
      </c>
      <c r="G13" s="42" t="s">
        <v>84</v>
      </c>
      <c r="H13" s="32" t="s">
        <v>57</v>
      </c>
      <c r="I13" s="34">
        <v>65000</v>
      </c>
      <c r="J13" s="34">
        <v>28277.54</v>
      </c>
      <c r="K13" s="34">
        <v>36722.46</v>
      </c>
      <c r="L13" s="15" t="s">
        <v>1</v>
      </c>
      <c r="M13" s="15" t="s">
        <v>1</v>
      </c>
      <c r="N13" s="15" t="s">
        <v>341</v>
      </c>
      <c r="O13" s="15" t="s">
        <v>412</v>
      </c>
      <c r="P13" s="2" t="s">
        <v>429</v>
      </c>
      <c r="Q13" s="15" t="s">
        <v>208</v>
      </c>
      <c r="R13" s="15" t="s">
        <v>209</v>
      </c>
      <c r="S13" s="15" t="s">
        <v>210</v>
      </c>
      <c r="T13" s="15" t="s">
        <v>439</v>
      </c>
      <c r="U13" s="47">
        <v>46934</v>
      </c>
    </row>
    <row r="14" spans="1:27" ht="165.6" customHeight="1" x14ac:dyDescent="0.2">
      <c r="A14" s="32" t="s">
        <v>56</v>
      </c>
      <c r="B14" s="15" t="s">
        <v>152</v>
      </c>
      <c r="C14" s="15" t="s">
        <v>304</v>
      </c>
      <c r="D14" s="15" t="s">
        <v>359</v>
      </c>
      <c r="E14" s="32" t="s">
        <v>78</v>
      </c>
      <c r="F14" s="32" t="s">
        <v>85</v>
      </c>
      <c r="G14" s="42" t="s">
        <v>86</v>
      </c>
      <c r="H14" s="32" t="s">
        <v>57</v>
      </c>
      <c r="I14" s="34">
        <v>538000</v>
      </c>
      <c r="J14" s="34">
        <v>290818.21000000002</v>
      </c>
      <c r="K14" s="34">
        <v>247181.79</v>
      </c>
      <c r="L14" s="15" t="s">
        <v>1</v>
      </c>
      <c r="M14" s="15" t="s">
        <v>1</v>
      </c>
      <c r="N14" s="15" t="s">
        <v>25</v>
      </c>
      <c r="O14" s="15" t="s">
        <v>413</v>
      </c>
      <c r="P14" s="15" t="s">
        <v>430</v>
      </c>
      <c r="Q14" s="15" t="s">
        <v>256</v>
      </c>
      <c r="R14" s="15" t="s">
        <v>257</v>
      </c>
      <c r="S14" s="15" t="s">
        <v>258</v>
      </c>
      <c r="T14" s="15" t="s">
        <v>439</v>
      </c>
      <c r="U14" s="47">
        <v>46934</v>
      </c>
    </row>
    <row r="15" spans="1:27" ht="165" x14ac:dyDescent="0.2">
      <c r="A15" s="32" t="s">
        <v>58</v>
      </c>
      <c r="B15" s="15" t="s">
        <v>153</v>
      </c>
      <c r="C15" s="15" t="s">
        <v>306</v>
      </c>
      <c r="D15" s="15" t="s">
        <v>360</v>
      </c>
      <c r="E15" s="32" t="s">
        <v>78</v>
      </c>
      <c r="F15" s="32" t="s">
        <v>87</v>
      </c>
      <c r="G15" s="42" t="s">
        <v>88</v>
      </c>
      <c r="H15" s="32" t="s">
        <v>57</v>
      </c>
      <c r="I15" s="34">
        <v>153000</v>
      </c>
      <c r="J15" s="34">
        <v>72482.11</v>
      </c>
      <c r="K15" s="34">
        <v>80517.89</v>
      </c>
      <c r="L15" s="15" t="s">
        <v>1</v>
      </c>
      <c r="M15" s="15" t="s">
        <v>1</v>
      </c>
      <c r="N15" s="15" t="s">
        <v>387</v>
      </c>
      <c r="O15" s="15" t="s">
        <v>388</v>
      </c>
      <c r="P15" s="15" t="s">
        <v>342</v>
      </c>
      <c r="Q15" s="15" t="s">
        <v>216</v>
      </c>
      <c r="R15" s="15" t="s">
        <v>300</v>
      </c>
      <c r="S15" s="15" t="s">
        <v>217</v>
      </c>
      <c r="T15" s="15" t="s">
        <v>439</v>
      </c>
      <c r="U15" s="47">
        <v>46934</v>
      </c>
    </row>
    <row r="16" spans="1:27" ht="165" x14ac:dyDescent="0.2">
      <c r="A16" s="32" t="s">
        <v>58</v>
      </c>
      <c r="B16" s="15" t="s">
        <v>154</v>
      </c>
      <c r="C16" s="15" t="s">
        <v>361</v>
      </c>
      <c r="D16" s="15" t="s">
        <v>197</v>
      </c>
      <c r="E16" s="32" t="s">
        <v>78</v>
      </c>
      <c r="F16" s="32" t="s">
        <v>89</v>
      </c>
      <c r="G16" s="42" t="s">
        <v>90</v>
      </c>
      <c r="H16" s="32" t="s">
        <v>57</v>
      </c>
      <c r="I16" s="34">
        <v>48600</v>
      </c>
      <c r="J16" s="34">
        <v>12253.05</v>
      </c>
      <c r="K16" s="34">
        <v>36346.949999999997</v>
      </c>
      <c r="L16" s="15" t="s">
        <v>1</v>
      </c>
      <c r="M16" s="15" t="s">
        <v>1</v>
      </c>
      <c r="N16" s="15" t="s">
        <v>424</v>
      </c>
      <c r="O16" s="15" t="s">
        <v>425</v>
      </c>
      <c r="P16" s="15" t="s">
        <v>389</v>
      </c>
      <c r="Q16" s="15" t="s">
        <v>253</v>
      </c>
      <c r="R16" s="15" t="s">
        <v>254</v>
      </c>
      <c r="S16" s="15" t="s">
        <v>255</v>
      </c>
      <c r="T16" s="15" t="s">
        <v>439</v>
      </c>
      <c r="U16" s="47">
        <v>46934</v>
      </c>
    </row>
    <row r="17" spans="1:21" ht="105" x14ac:dyDescent="0.2">
      <c r="A17" s="32" t="s">
        <v>58</v>
      </c>
      <c r="B17" s="15" t="s">
        <v>218</v>
      </c>
      <c r="C17" s="15" t="s">
        <v>362</v>
      </c>
      <c r="D17" s="15" t="s">
        <v>363</v>
      </c>
      <c r="E17" s="32" t="s">
        <v>78</v>
      </c>
      <c r="F17" s="32" t="s">
        <v>91</v>
      </c>
      <c r="G17" s="42" t="s">
        <v>92</v>
      </c>
      <c r="H17" s="32" t="s">
        <v>57</v>
      </c>
      <c r="I17" s="34">
        <v>206000</v>
      </c>
      <c r="J17" s="34">
        <v>158983.48000000001</v>
      </c>
      <c r="K17" s="34">
        <v>47016.52</v>
      </c>
      <c r="L17" s="15" t="s">
        <v>1</v>
      </c>
      <c r="M17" s="15" t="s">
        <v>1</v>
      </c>
      <c r="N17" s="15" t="s">
        <v>390</v>
      </c>
      <c r="O17" s="15" t="s">
        <v>426</v>
      </c>
      <c r="P17" s="15" t="s">
        <v>432</v>
      </c>
      <c r="Q17" s="15" t="s">
        <v>219</v>
      </c>
      <c r="R17" s="15" t="s">
        <v>309</v>
      </c>
      <c r="S17" s="15" t="s">
        <v>220</v>
      </c>
      <c r="T17" s="15" t="s">
        <v>439</v>
      </c>
      <c r="U17" s="47">
        <v>46934</v>
      </c>
    </row>
    <row r="18" spans="1:21" ht="120" x14ac:dyDescent="0.2">
      <c r="A18" s="32" t="s">
        <v>58</v>
      </c>
      <c r="B18" s="15" t="s">
        <v>155</v>
      </c>
      <c r="C18" s="15" t="s">
        <v>364</v>
      </c>
      <c r="D18" s="15" t="s">
        <v>365</v>
      </c>
      <c r="E18" s="32" t="s">
        <v>78</v>
      </c>
      <c r="F18" s="32" t="s">
        <v>93</v>
      </c>
      <c r="G18" s="42" t="s">
        <v>94</v>
      </c>
      <c r="H18" s="32" t="s">
        <v>57</v>
      </c>
      <c r="I18" s="34">
        <v>103500</v>
      </c>
      <c r="J18" s="34">
        <v>64256.800000000003</v>
      </c>
      <c r="K18" s="34">
        <v>39243.199999999997</v>
      </c>
      <c r="L18" s="15" t="s">
        <v>1</v>
      </c>
      <c r="M18" s="15" t="s">
        <v>1</v>
      </c>
      <c r="N18" s="15" t="s">
        <v>28</v>
      </c>
      <c r="O18" s="15" t="s">
        <v>416</v>
      </c>
      <c r="P18" s="15" t="s">
        <v>311</v>
      </c>
      <c r="Q18" s="15" t="s">
        <v>273</v>
      </c>
      <c r="R18" s="15" t="s">
        <v>276</v>
      </c>
      <c r="S18" s="15" t="s">
        <v>198</v>
      </c>
      <c r="T18" s="15" t="s">
        <v>439</v>
      </c>
      <c r="U18" s="47">
        <v>46934</v>
      </c>
    </row>
    <row r="19" spans="1:21" ht="90" x14ac:dyDescent="0.2">
      <c r="A19" s="32" t="s">
        <v>58</v>
      </c>
      <c r="B19" s="15" t="s">
        <v>155</v>
      </c>
      <c r="C19" s="15" t="s">
        <v>307</v>
      </c>
      <c r="D19" s="15" t="s">
        <v>308</v>
      </c>
      <c r="E19" s="32" t="s">
        <v>78</v>
      </c>
      <c r="F19" s="32" t="s">
        <v>95</v>
      </c>
      <c r="G19" s="42" t="s">
        <v>96</v>
      </c>
      <c r="H19" s="32" t="s">
        <v>57</v>
      </c>
      <c r="I19" s="34">
        <v>150000</v>
      </c>
      <c r="J19" s="34">
        <v>17403.54</v>
      </c>
      <c r="K19" s="34">
        <v>132596.46</v>
      </c>
      <c r="L19" s="15" t="s">
        <v>1</v>
      </c>
      <c r="M19" s="15" t="s">
        <v>1</v>
      </c>
      <c r="N19" s="35" t="s">
        <v>414</v>
      </c>
      <c r="O19" s="35" t="s">
        <v>420</v>
      </c>
      <c r="P19" s="35" t="s">
        <v>428</v>
      </c>
      <c r="Q19" s="15" t="s">
        <v>273</v>
      </c>
      <c r="R19" s="15" t="s">
        <v>276</v>
      </c>
      <c r="S19" s="15" t="s">
        <v>198</v>
      </c>
      <c r="T19" s="15" t="s">
        <v>439</v>
      </c>
      <c r="U19" s="47">
        <v>46934</v>
      </c>
    </row>
    <row r="20" spans="1:21" ht="90" x14ac:dyDescent="0.2">
      <c r="A20" s="32" t="s">
        <v>58</v>
      </c>
      <c r="B20" s="15" t="s">
        <v>155</v>
      </c>
      <c r="C20" s="15" t="s">
        <v>366</v>
      </c>
      <c r="D20" s="15" t="s">
        <v>367</v>
      </c>
      <c r="E20" s="32" t="s">
        <v>78</v>
      </c>
      <c r="F20" s="32" t="s">
        <v>97</v>
      </c>
      <c r="G20" s="42" t="s">
        <v>98</v>
      </c>
      <c r="H20" s="32" t="s">
        <v>57</v>
      </c>
      <c r="I20" s="34">
        <v>30000</v>
      </c>
      <c r="J20" s="34">
        <v>27082.63</v>
      </c>
      <c r="K20" s="34">
        <v>2917.37</v>
      </c>
      <c r="L20" s="15" t="s">
        <v>1</v>
      </c>
      <c r="M20" s="15" t="s">
        <v>1</v>
      </c>
      <c r="N20" s="35" t="s">
        <v>17</v>
      </c>
      <c r="O20" s="35" t="s">
        <v>310</v>
      </c>
      <c r="P20" s="35" t="s">
        <v>428</v>
      </c>
      <c r="Q20" s="15" t="s">
        <v>273</v>
      </c>
      <c r="R20" s="15" t="s">
        <v>276</v>
      </c>
      <c r="S20" s="15" t="s">
        <v>198</v>
      </c>
      <c r="T20" s="15" t="s">
        <v>439</v>
      </c>
      <c r="U20" s="47">
        <v>46934</v>
      </c>
    </row>
    <row r="21" spans="1:21" ht="210" x14ac:dyDescent="0.2">
      <c r="A21" s="32" t="s">
        <v>58</v>
      </c>
      <c r="B21" s="15" t="s">
        <v>156</v>
      </c>
      <c r="C21" s="15" t="s">
        <v>157</v>
      </c>
      <c r="D21" s="15" t="s">
        <v>158</v>
      </c>
      <c r="E21" s="32" t="s">
        <v>78</v>
      </c>
      <c r="F21" s="32" t="s">
        <v>99</v>
      </c>
      <c r="G21" s="42" t="s">
        <v>100</v>
      </c>
      <c r="H21" s="32" t="s">
        <v>57</v>
      </c>
      <c r="I21" s="34">
        <v>175000</v>
      </c>
      <c r="J21" s="34">
        <v>32258.080000000002</v>
      </c>
      <c r="K21" s="34">
        <v>142741.92000000001</v>
      </c>
      <c r="L21" s="15" t="s">
        <v>1</v>
      </c>
      <c r="M21" s="15" t="s">
        <v>1</v>
      </c>
      <c r="N21" s="46" t="s">
        <v>435</v>
      </c>
      <c r="O21" s="15" t="s">
        <v>274</v>
      </c>
      <c r="P21" s="15" t="s">
        <v>391</v>
      </c>
      <c r="Q21" s="15" t="s">
        <v>223</v>
      </c>
      <c r="R21" s="15" t="s">
        <v>275</v>
      </c>
      <c r="S21" s="15" t="s">
        <v>224</v>
      </c>
      <c r="T21" s="15" t="s">
        <v>439</v>
      </c>
      <c r="U21" s="47">
        <v>46934</v>
      </c>
    </row>
    <row r="22" spans="1:21" ht="90" x14ac:dyDescent="0.2">
      <c r="A22" s="32" t="s">
        <v>59</v>
      </c>
      <c r="B22" s="15" t="s">
        <v>159</v>
      </c>
      <c r="C22" s="15" t="s">
        <v>160</v>
      </c>
      <c r="D22" s="15" t="s">
        <v>199</v>
      </c>
      <c r="E22" s="32" t="s">
        <v>78</v>
      </c>
      <c r="F22" s="32" t="s">
        <v>101</v>
      </c>
      <c r="G22" s="42" t="s">
        <v>102</v>
      </c>
      <c r="H22" s="32" t="s">
        <v>57</v>
      </c>
      <c r="I22" s="34">
        <v>170000</v>
      </c>
      <c r="J22" s="34">
        <v>0</v>
      </c>
      <c r="K22" s="34">
        <v>170000</v>
      </c>
      <c r="L22" s="15" t="s">
        <v>1</v>
      </c>
      <c r="M22" s="15" t="s">
        <v>1</v>
      </c>
      <c r="N22" s="15" t="s">
        <v>43</v>
      </c>
      <c r="O22" s="15" t="s">
        <v>277</v>
      </c>
      <c r="P22" s="15" t="s">
        <v>417</v>
      </c>
      <c r="Q22" s="15" t="s">
        <v>259</v>
      </c>
      <c r="R22" s="15" t="s">
        <v>260</v>
      </c>
      <c r="S22" s="15" t="s">
        <v>261</v>
      </c>
      <c r="T22" s="15" t="s">
        <v>439</v>
      </c>
      <c r="U22" s="47">
        <v>46934</v>
      </c>
    </row>
    <row r="23" spans="1:21" ht="105" x14ac:dyDescent="0.2">
      <c r="A23" s="32" t="s">
        <v>60</v>
      </c>
      <c r="B23" s="15" t="s">
        <v>161</v>
      </c>
      <c r="C23" s="15" t="s">
        <v>312</v>
      </c>
      <c r="D23" s="15" t="s">
        <v>313</v>
      </c>
      <c r="E23" s="32" t="s">
        <v>78</v>
      </c>
      <c r="F23" s="32" t="s">
        <v>104</v>
      </c>
      <c r="G23" s="42" t="s">
        <v>105</v>
      </c>
      <c r="H23" s="32" t="s">
        <v>57</v>
      </c>
      <c r="I23" s="34">
        <v>925000</v>
      </c>
      <c r="J23" s="34">
        <v>763302.07</v>
      </c>
      <c r="K23" s="34">
        <v>161697.93</v>
      </c>
      <c r="L23" s="15" t="s">
        <v>1</v>
      </c>
      <c r="M23" s="15" t="s">
        <v>1</v>
      </c>
      <c r="N23" s="15" t="s">
        <v>418</v>
      </c>
      <c r="O23" s="15" t="s">
        <v>419</v>
      </c>
      <c r="P23" s="15" t="s">
        <v>431</v>
      </c>
      <c r="Q23" s="15" t="s">
        <v>324</v>
      </c>
      <c r="R23" s="15" t="s">
        <v>325</v>
      </c>
      <c r="S23" s="15" t="s">
        <v>326</v>
      </c>
      <c r="T23" s="15" t="s">
        <v>439</v>
      </c>
      <c r="U23" s="47">
        <v>46934</v>
      </c>
    </row>
    <row r="24" spans="1:21" ht="75" x14ac:dyDescent="0.2">
      <c r="A24" s="32" t="s">
        <v>61</v>
      </c>
      <c r="B24" s="15" t="s">
        <v>162</v>
      </c>
      <c r="C24" s="15" t="s">
        <v>314</v>
      </c>
      <c r="D24" s="15" t="s">
        <v>327</v>
      </c>
      <c r="E24" s="32" t="s">
        <v>78</v>
      </c>
      <c r="F24" s="32" t="s">
        <v>106</v>
      </c>
      <c r="G24" s="42" t="s">
        <v>107</v>
      </c>
      <c r="H24" s="32" t="s">
        <v>57</v>
      </c>
      <c r="I24" s="34">
        <v>249936</v>
      </c>
      <c r="J24" s="34">
        <v>33265</v>
      </c>
      <c r="K24" s="34">
        <v>216671</v>
      </c>
      <c r="L24" s="15" t="s">
        <v>1</v>
      </c>
      <c r="M24" s="15" t="s">
        <v>1</v>
      </c>
      <c r="N24" s="15" t="s">
        <v>16</v>
      </c>
      <c r="O24" s="15" t="s">
        <v>392</v>
      </c>
      <c r="P24" s="15" t="s">
        <v>421</v>
      </c>
      <c r="Q24" s="15" t="s">
        <v>205</v>
      </c>
      <c r="R24" s="15" t="s">
        <v>207</v>
      </c>
      <c r="S24" s="15" t="s">
        <v>206</v>
      </c>
      <c r="T24" s="15" t="s">
        <v>439</v>
      </c>
      <c r="U24" s="47">
        <v>46934</v>
      </c>
    </row>
    <row r="25" spans="1:21" ht="75" x14ac:dyDescent="0.2">
      <c r="A25" s="32" t="s">
        <v>62</v>
      </c>
      <c r="B25" s="15" t="s">
        <v>163</v>
      </c>
      <c r="C25" s="15" t="s">
        <v>200</v>
      </c>
      <c r="D25" s="15" t="s">
        <v>164</v>
      </c>
      <c r="E25" s="32" t="s">
        <v>78</v>
      </c>
      <c r="F25" s="32" t="s">
        <v>108</v>
      </c>
      <c r="G25" s="42" t="s">
        <v>109</v>
      </c>
      <c r="H25" s="32" t="s">
        <v>57</v>
      </c>
      <c r="I25" s="34">
        <v>115500</v>
      </c>
      <c r="J25" s="34">
        <v>75500</v>
      </c>
      <c r="K25" s="34">
        <v>40000</v>
      </c>
      <c r="L25" s="15" t="s">
        <v>1</v>
      </c>
      <c r="M25" s="15" t="s">
        <v>1</v>
      </c>
      <c r="N25" s="15" t="s">
        <v>41</v>
      </c>
      <c r="O25" s="15" t="s">
        <v>278</v>
      </c>
      <c r="P25" s="15" t="s">
        <v>393</v>
      </c>
      <c r="Q25" s="15" t="s">
        <v>262</v>
      </c>
      <c r="R25" s="15" t="s">
        <v>285</v>
      </c>
      <c r="S25" s="15" t="s">
        <v>263</v>
      </c>
      <c r="T25" s="15" t="s">
        <v>439</v>
      </c>
      <c r="U25" s="47">
        <v>46934</v>
      </c>
    </row>
    <row r="26" spans="1:21" ht="60" x14ac:dyDescent="0.2">
      <c r="A26" s="32" t="s">
        <v>62</v>
      </c>
      <c r="B26" s="15" t="s">
        <v>165</v>
      </c>
      <c r="C26" s="15" t="s">
        <v>166</v>
      </c>
      <c r="D26" s="15" t="s">
        <v>167</v>
      </c>
      <c r="E26" s="32" t="s">
        <v>78</v>
      </c>
      <c r="F26" s="32" t="s">
        <v>110</v>
      </c>
      <c r="G26" s="42" t="s">
        <v>111</v>
      </c>
      <c r="H26" s="32" t="s">
        <v>57</v>
      </c>
      <c r="I26" s="34">
        <v>325000</v>
      </c>
      <c r="J26" s="34">
        <v>0</v>
      </c>
      <c r="K26" s="34">
        <v>325000</v>
      </c>
      <c r="L26" s="36" t="s">
        <v>1</v>
      </c>
      <c r="M26" s="36" t="s">
        <v>1</v>
      </c>
      <c r="N26" s="36" t="s">
        <v>394</v>
      </c>
      <c r="O26" s="36" t="s">
        <v>343</v>
      </c>
      <c r="P26" s="36" t="s">
        <v>344</v>
      </c>
      <c r="Q26" s="36" t="s">
        <v>280</v>
      </c>
      <c r="R26" s="15" t="s">
        <v>281</v>
      </c>
      <c r="S26" s="15" t="s">
        <v>279</v>
      </c>
      <c r="T26" s="15" t="s">
        <v>439</v>
      </c>
      <c r="U26" s="47">
        <v>46934</v>
      </c>
    </row>
    <row r="27" spans="1:21" ht="105" x14ac:dyDescent="0.2">
      <c r="A27" s="32" t="s">
        <v>62</v>
      </c>
      <c r="B27" s="15" t="s">
        <v>168</v>
      </c>
      <c r="C27" s="15" t="s">
        <v>368</v>
      </c>
      <c r="D27" s="15" t="s">
        <v>315</v>
      </c>
      <c r="E27" s="32" t="s">
        <v>78</v>
      </c>
      <c r="F27" s="32" t="s">
        <v>112</v>
      </c>
      <c r="G27" s="42" t="s">
        <v>113</v>
      </c>
      <c r="H27" s="32" t="s">
        <v>57</v>
      </c>
      <c r="I27" s="34">
        <v>17700</v>
      </c>
      <c r="J27" s="34">
        <v>16957</v>
      </c>
      <c r="K27" s="34">
        <v>743</v>
      </c>
      <c r="L27" s="15" t="s">
        <v>1</v>
      </c>
      <c r="M27" s="15" t="s">
        <v>1</v>
      </c>
      <c r="N27" s="15" t="s">
        <v>282</v>
      </c>
      <c r="O27" s="15" t="s">
        <v>264</v>
      </c>
      <c r="P27" s="15" t="s">
        <v>395</v>
      </c>
      <c r="Q27" s="15" t="s">
        <v>265</v>
      </c>
      <c r="R27" s="15" t="s">
        <v>317</v>
      </c>
      <c r="S27" s="15" t="s">
        <v>266</v>
      </c>
      <c r="T27" s="15" t="s">
        <v>439</v>
      </c>
      <c r="U27" s="47">
        <v>46934</v>
      </c>
    </row>
    <row r="28" spans="1:21" ht="197.1" customHeight="1" x14ac:dyDescent="0.2">
      <c r="A28" s="32" t="s">
        <v>62</v>
      </c>
      <c r="B28" s="15" t="s">
        <v>169</v>
      </c>
      <c r="C28" s="15" t="s">
        <v>369</v>
      </c>
      <c r="D28" s="15" t="s">
        <v>316</v>
      </c>
      <c r="E28" s="32" t="s">
        <v>78</v>
      </c>
      <c r="F28" s="32" t="s">
        <v>114</v>
      </c>
      <c r="G28" s="42" t="s">
        <v>115</v>
      </c>
      <c r="H28" s="32" t="s">
        <v>57</v>
      </c>
      <c r="I28" s="34">
        <v>1327320</v>
      </c>
      <c r="J28" s="34">
        <v>338275.43</v>
      </c>
      <c r="K28" s="34">
        <v>989044.57</v>
      </c>
      <c r="L28" s="15" t="s">
        <v>1</v>
      </c>
      <c r="M28" s="15" t="s">
        <v>1</v>
      </c>
      <c r="N28" s="15" t="s">
        <v>283</v>
      </c>
      <c r="O28" s="15" t="s">
        <v>246</v>
      </c>
      <c r="P28" s="15" t="s">
        <v>284</v>
      </c>
      <c r="Q28" s="15" t="s">
        <v>247</v>
      </c>
      <c r="R28" s="15" t="s">
        <v>248</v>
      </c>
      <c r="S28" s="15" t="s">
        <v>249</v>
      </c>
      <c r="T28" s="15" t="s">
        <v>439</v>
      </c>
      <c r="U28" s="47">
        <v>46934</v>
      </c>
    </row>
    <row r="29" spans="1:21" ht="135.6" customHeight="1" x14ac:dyDescent="0.2">
      <c r="A29" s="32" t="s">
        <v>63</v>
      </c>
      <c r="B29" s="15" t="s">
        <v>170</v>
      </c>
      <c r="C29" s="15" t="s">
        <v>370</v>
      </c>
      <c r="D29" s="15" t="s">
        <v>171</v>
      </c>
      <c r="E29" s="32" t="s">
        <v>78</v>
      </c>
      <c r="F29" s="32" t="s">
        <v>116</v>
      </c>
      <c r="G29" s="42" t="s">
        <v>117</v>
      </c>
      <c r="H29" s="32" t="s">
        <v>57</v>
      </c>
      <c r="I29" s="34">
        <v>243900</v>
      </c>
      <c r="J29" s="34">
        <v>156910.39000000001</v>
      </c>
      <c r="K29" s="34">
        <v>86989.61</v>
      </c>
      <c r="L29" s="15" t="s">
        <v>1</v>
      </c>
      <c r="M29" s="15" t="s">
        <v>1</v>
      </c>
      <c r="N29" s="15" t="s">
        <v>42</v>
      </c>
      <c r="O29" s="15" t="s">
        <v>396</v>
      </c>
      <c r="P29" s="15" t="s">
        <v>225</v>
      </c>
      <c r="Q29" s="15" t="s">
        <v>226</v>
      </c>
      <c r="R29" s="15" t="s">
        <v>293</v>
      </c>
      <c r="S29" s="15" t="s">
        <v>227</v>
      </c>
      <c r="T29" s="15" t="s">
        <v>439</v>
      </c>
      <c r="U29" s="47">
        <v>46934</v>
      </c>
    </row>
    <row r="30" spans="1:21" ht="90" x14ac:dyDescent="0.2">
      <c r="A30" s="32" t="s">
        <v>63</v>
      </c>
      <c r="B30" s="15" t="s">
        <v>170</v>
      </c>
      <c r="C30" s="15" t="s">
        <v>345</v>
      </c>
      <c r="D30" s="15" t="s">
        <v>328</v>
      </c>
      <c r="E30" s="32" t="s">
        <v>78</v>
      </c>
      <c r="F30" s="32" t="s">
        <v>118</v>
      </c>
      <c r="G30" s="42" t="s">
        <v>119</v>
      </c>
      <c r="H30" s="32" t="s">
        <v>57</v>
      </c>
      <c r="I30" s="34">
        <v>1046000</v>
      </c>
      <c r="J30" s="34">
        <v>653818.49</v>
      </c>
      <c r="K30" s="34">
        <v>392181.51</v>
      </c>
      <c r="L30" s="15" t="s">
        <v>1</v>
      </c>
      <c r="M30" s="15" t="s">
        <v>1</v>
      </c>
      <c r="N30" s="15" t="s">
        <v>17</v>
      </c>
      <c r="O30" s="15" t="s">
        <v>319</v>
      </c>
      <c r="P30" s="15" t="s">
        <v>335</v>
      </c>
      <c r="Q30" s="15" t="s">
        <v>228</v>
      </c>
      <c r="R30" s="15" t="s">
        <v>292</v>
      </c>
      <c r="S30" s="15" t="s">
        <v>229</v>
      </c>
      <c r="T30" s="15" t="s">
        <v>439</v>
      </c>
      <c r="U30" s="47">
        <v>46934</v>
      </c>
    </row>
    <row r="31" spans="1:21" ht="87" customHeight="1" x14ac:dyDescent="0.2">
      <c r="A31" s="32" t="s">
        <v>63</v>
      </c>
      <c r="B31" s="15" t="s">
        <v>170</v>
      </c>
      <c r="C31" s="15" t="s">
        <v>371</v>
      </c>
      <c r="D31" s="15" t="s">
        <v>172</v>
      </c>
      <c r="E31" s="32" t="s">
        <v>78</v>
      </c>
      <c r="F31" s="32" t="s">
        <v>120</v>
      </c>
      <c r="G31" s="42" t="s">
        <v>121</v>
      </c>
      <c r="H31" s="32" t="s">
        <v>57</v>
      </c>
      <c r="I31" s="34">
        <v>134300</v>
      </c>
      <c r="J31" s="34">
        <v>104273.58</v>
      </c>
      <c r="K31" s="34">
        <v>30026.42</v>
      </c>
      <c r="L31" s="15" t="s">
        <v>1</v>
      </c>
      <c r="M31" s="15" t="s">
        <v>1</v>
      </c>
      <c r="N31" s="15" t="s">
        <v>25</v>
      </c>
      <c r="O31" s="15" t="s">
        <v>230</v>
      </c>
      <c r="P31" s="15" t="s">
        <v>231</v>
      </c>
      <c r="Q31" s="15" t="s">
        <v>232</v>
      </c>
      <c r="R31" s="15" t="s">
        <v>291</v>
      </c>
      <c r="S31" s="15" t="s">
        <v>233</v>
      </c>
      <c r="T31" s="15" t="s">
        <v>439</v>
      </c>
      <c r="U31" s="47">
        <v>46934</v>
      </c>
    </row>
    <row r="32" spans="1:21" ht="210" x14ac:dyDescent="0.2">
      <c r="A32" s="32" t="s">
        <v>63</v>
      </c>
      <c r="B32" s="15" t="s">
        <v>173</v>
      </c>
      <c r="C32" s="15" t="s">
        <v>372</v>
      </c>
      <c r="D32" s="15" t="s">
        <v>201</v>
      </c>
      <c r="E32" s="32" t="s">
        <v>78</v>
      </c>
      <c r="F32" s="32" t="s">
        <v>122</v>
      </c>
      <c r="G32" s="42" t="s">
        <v>123</v>
      </c>
      <c r="H32" s="32" t="s">
        <v>57</v>
      </c>
      <c r="I32" s="34">
        <v>135000</v>
      </c>
      <c r="J32" s="34">
        <v>91230.92</v>
      </c>
      <c r="K32" s="34">
        <v>43769.08</v>
      </c>
      <c r="L32" s="15" t="s">
        <v>1</v>
      </c>
      <c r="M32" s="15" t="s">
        <v>1</v>
      </c>
      <c r="N32" s="15" t="s">
        <v>26</v>
      </c>
      <c r="O32" s="15" t="s">
        <v>397</v>
      </c>
      <c r="P32" s="15" t="s">
        <v>346</v>
      </c>
      <c r="Q32" s="15" t="s">
        <v>234</v>
      </c>
      <c r="R32" s="15" t="s">
        <v>290</v>
      </c>
      <c r="S32" s="15" t="s">
        <v>235</v>
      </c>
      <c r="T32" s="15" t="s">
        <v>439</v>
      </c>
      <c r="U32" s="47">
        <v>46934</v>
      </c>
    </row>
    <row r="33" spans="1:21" ht="236.25" customHeight="1" x14ac:dyDescent="0.2">
      <c r="A33" s="32" t="s">
        <v>63</v>
      </c>
      <c r="B33" s="15" t="s">
        <v>173</v>
      </c>
      <c r="C33" s="15" t="s">
        <v>329</v>
      </c>
      <c r="D33" s="15" t="s">
        <v>373</v>
      </c>
      <c r="E33" s="32" t="s">
        <v>78</v>
      </c>
      <c r="F33" s="32" t="s">
        <v>124</v>
      </c>
      <c r="G33" s="42" t="s">
        <v>125</v>
      </c>
      <c r="H33" s="32" t="s">
        <v>57</v>
      </c>
      <c r="I33" s="34">
        <v>34000</v>
      </c>
      <c r="J33" s="34">
        <v>19979.2</v>
      </c>
      <c r="K33" s="34">
        <v>14020.8</v>
      </c>
      <c r="L33" s="15" t="s">
        <v>1</v>
      </c>
      <c r="M33" s="15" t="s">
        <v>1</v>
      </c>
      <c r="N33" s="15" t="s">
        <v>26</v>
      </c>
      <c r="O33" s="15" t="s">
        <v>397</v>
      </c>
      <c r="P33" s="15" t="s">
        <v>346</v>
      </c>
      <c r="Q33" s="15" t="s">
        <v>234</v>
      </c>
      <c r="R33" s="15" t="s">
        <v>290</v>
      </c>
      <c r="S33" s="15" t="s">
        <v>235</v>
      </c>
      <c r="T33" s="15" t="s">
        <v>439</v>
      </c>
      <c r="U33" s="47">
        <v>46934</v>
      </c>
    </row>
    <row r="34" spans="1:21" ht="169.5" customHeight="1" x14ac:dyDescent="0.2">
      <c r="A34" s="32" t="s">
        <v>63</v>
      </c>
      <c r="B34" s="15" t="s">
        <v>173</v>
      </c>
      <c r="C34" s="15" t="s">
        <v>374</v>
      </c>
      <c r="D34" s="15" t="s">
        <v>174</v>
      </c>
      <c r="E34" s="32" t="s">
        <v>78</v>
      </c>
      <c r="F34" s="32" t="s">
        <v>126</v>
      </c>
      <c r="G34" s="42" t="s">
        <v>127</v>
      </c>
      <c r="H34" s="32" t="s">
        <v>57</v>
      </c>
      <c r="I34" s="34">
        <v>300000</v>
      </c>
      <c r="J34" s="34">
        <v>217021.59</v>
      </c>
      <c r="K34" s="34">
        <v>82978.41</v>
      </c>
      <c r="L34" s="15" t="s">
        <v>1</v>
      </c>
      <c r="M34" s="15" t="s">
        <v>1</v>
      </c>
      <c r="N34" s="15" t="s">
        <v>25</v>
      </c>
      <c r="O34" s="15" t="s">
        <v>398</v>
      </c>
      <c r="P34" s="15" t="s">
        <v>318</v>
      </c>
      <c r="Q34" s="15" t="s">
        <v>234</v>
      </c>
      <c r="R34" s="15" t="s">
        <v>290</v>
      </c>
      <c r="S34" s="15" t="s">
        <v>235</v>
      </c>
      <c r="T34" s="15" t="s">
        <v>439</v>
      </c>
      <c r="U34" s="47">
        <v>46934</v>
      </c>
    </row>
    <row r="35" spans="1:21" ht="165" x14ac:dyDescent="0.2">
      <c r="A35" s="32" t="s">
        <v>63</v>
      </c>
      <c r="B35" s="15" t="s">
        <v>173</v>
      </c>
      <c r="C35" s="15" t="s">
        <v>175</v>
      </c>
      <c r="D35" s="15" t="s">
        <v>176</v>
      </c>
      <c r="E35" s="32" t="s">
        <v>78</v>
      </c>
      <c r="F35" s="32" t="s">
        <v>128</v>
      </c>
      <c r="G35" s="42" t="s">
        <v>129</v>
      </c>
      <c r="H35" s="32" t="s">
        <v>57</v>
      </c>
      <c r="I35" s="34">
        <v>147510</v>
      </c>
      <c r="J35" s="34">
        <v>61690.06</v>
      </c>
      <c r="K35" s="34">
        <v>85819.94</v>
      </c>
      <c r="L35" s="15" t="s">
        <v>1</v>
      </c>
      <c r="M35" s="15" t="s">
        <v>1</v>
      </c>
      <c r="N35" s="15" t="s">
        <v>347</v>
      </c>
      <c r="O35" s="15" t="s">
        <v>286</v>
      </c>
      <c r="P35" s="15" t="s">
        <v>287</v>
      </c>
      <c r="Q35" s="15" t="s">
        <v>236</v>
      </c>
      <c r="R35" s="15" t="s">
        <v>289</v>
      </c>
      <c r="S35" s="15" t="s">
        <v>237</v>
      </c>
      <c r="T35" s="15" t="s">
        <v>439</v>
      </c>
      <c r="U35" s="47">
        <v>46934</v>
      </c>
    </row>
    <row r="36" spans="1:21" ht="75" x14ac:dyDescent="0.2">
      <c r="A36" s="32" t="s">
        <v>63</v>
      </c>
      <c r="B36" s="15" t="s">
        <v>177</v>
      </c>
      <c r="C36" s="15" t="s">
        <v>330</v>
      </c>
      <c r="D36" s="15" t="s">
        <v>331</v>
      </c>
      <c r="E36" s="32" t="s">
        <v>78</v>
      </c>
      <c r="F36" s="32" t="s">
        <v>130</v>
      </c>
      <c r="G36" s="42" t="s">
        <v>131</v>
      </c>
      <c r="H36" s="32" t="s">
        <v>57</v>
      </c>
      <c r="I36" s="34">
        <v>71190</v>
      </c>
      <c r="J36" s="34">
        <v>33618.65</v>
      </c>
      <c r="K36" s="34">
        <v>37571.35</v>
      </c>
      <c r="L36" s="15" t="s">
        <v>1</v>
      </c>
      <c r="M36" s="15" t="s">
        <v>1</v>
      </c>
      <c r="N36" s="15" t="s">
        <v>26</v>
      </c>
      <c r="O36" s="15" t="s">
        <v>399</v>
      </c>
      <c r="P36" s="15" t="s">
        <v>400</v>
      </c>
      <c r="Q36" s="15" t="s">
        <v>269</v>
      </c>
      <c r="R36" s="15" t="s">
        <v>288</v>
      </c>
      <c r="S36" s="15" t="s">
        <v>270</v>
      </c>
      <c r="T36" s="15" t="s">
        <v>439</v>
      </c>
      <c r="U36" s="47">
        <v>46934</v>
      </c>
    </row>
    <row r="37" spans="1:21" ht="75" x14ac:dyDescent="0.2">
      <c r="A37" s="32" t="s">
        <v>63</v>
      </c>
      <c r="B37" s="15" t="s">
        <v>177</v>
      </c>
      <c r="C37" s="15" t="s">
        <v>332</v>
      </c>
      <c r="D37" s="15" t="s">
        <v>333</v>
      </c>
      <c r="E37" s="32" t="s">
        <v>78</v>
      </c>
      <c r="F37" s="32" t="s">
        <v>132</v>
      </c>
      <c r="G37" s="42" t="s">
        <v>133</v>
      </c>
      <c r="H37" s="32" t="s">
        <v>57</v>
      </c>
      <c r="I37" s="34">
        <v>118980</v>
      </c>
      <c r="J37" s="34">
        <v>31574.38</v>
      </c>
      <c r="K37" s="34">
        <v>87405.62</v>
      </c>
      <c r="L37" s="15" t="s">
        <v>1</v>
      </c>
      <c r="M37" s="15" t="s">
        <v>1</v>
      </c>
      <c r="N37" s="15" t="s">
        <v>26</v>
      </c>
      <c r="O37" s="15" t="s">
        <v>399</v>
      </c>
      <c r="P37" s="15" t="s">
        <v>400</v>
      </c>
      <c r="Q37" s="15" t="s">
        <v>269</v>
      </c>
      <c r="R37" s="15" t="s">
        <v>288</v>
      </c>
      <c r="S37" s="15" t="s">
        <v>270</v>
      </c>
      <c r="T37" s="15" t="s">
        <v>439</v>
      </c>
      <c r="U37" s="47">
        <v>46934</v>
      </c>
    </row>
    <row r="38" spans="1:21" ht="159.94999999999999" customHeight="1" x14ac:dyDescent="0.2">
      <c r="A38" s="32" t="s">
        <v>63</v>
      </c>
      <c r="B38" s="15" t="s">
        <v>178</v>
      </c>
      <c r="C38" s="15" t="s">
        <v>334</v>
      </c>
      <c r="D38" s="15" t="s">
        <v>375</v>
      </c>
      <c r="E38" s="32" t="s">
        <v>78</v>
      </c>
      <c r="F38" s="32" t="s">
        <v>134</v>
      </c>
      <c r="G38" s="42" t="s">
        <v>135</v>
      </c>
      <c r="H38" s="32" t="s">
        <v>57</v>
      </c>
      <c r="I38" s="34">
        <v>20000</v>
      </c>
      <c r="J38" s="34">
        <v>8900.09</v>
      </c>
      <c r="K38" s="34">
        <v>11099.91</v>
      </c>
      <c r="L38" s="15" t="s">
        <v>1</v>
      </c>
      <c r="M38" s="15" t="s">
        <v>1</v>
      </c>
      <c r="N38" s="15" t="s">
        <v>21</v>
      </c>
      <c r="O38" s="15" t="s">
        <v>438</v>
      </c>
      <c r="P38" s="15" t="s">
        <v>348</v>
      </c>
      <c r="Q38" s="15" t="s">
        <v>202</v>
      </c>
      <c r="R38" s="15" t="s">
        <v>203</v>
      </c>
      <c r="S38" s="15" t="s">
        <v>204</v>
      </c>
      <c r="T38" s="15" t="s">
        <v>439</v>
      </c>
      <c r="U38" s="47">
        <v>46934</v>
      </c>
    </row>
    <row r="39" spans="1:21" ht="109.5" customHeight="1" x14ac:dyDescent="0.2">
      <c r="A39" s="32" t="s">
        <v>64</v>
      </c>
      <c r="B39" s="15" t="s">
        <v>179</v>
      </c>
      <c r="C39" s="15" t="s">
        <v>376</v>
      </c>
      <c r="D39" s="15" t="s">
        <v>377</v>
      </c>
      <c r="E39" s="32" t="s">
        <v>78</v>
      </c>
      <c r="F39" s="32" t="s">
        <v>136</v>
      </c>
      <c r="G39" s="42" t="s">
        <v>137</v>
      </c>
      <c r="H39" s="32" t="s">
        <v>57</v>
      </c>
      <c r="I39" s="34">
        <v>128400</v>
      </c>
      <c r="J39" s="34">
        <v>115471.89</v>
      </c>
      <c r="K39" s="34">
        <v>12928.11</v>
      </c>
      <c r="L39" s="15" t="s">
        <v>1</v>
      </c>
      <c r="M39" s="15" t="s">
        <v>1</v>
      </c>
      <c r="N39" s="15" t="s">
        <v>23</v>
      </c>
      <c r="O39" s="15" t="s">
        <v>241</v>
      </c>
      <c r="P39" s="15" t="s">
        <v>401</v>
      </c>
      <c r="Q39" s="15" t="s">
        <v>242</v>
      </c>
      <c r="R39" s="15" t="s">
        <v>243</v>
      </c>
      <c r="S39" s="15" t="s">
        <v>244</v>
      </c>
      <c r="T39" s="15" t="s">
        <v>439</v>
      </c>
      <c r="U39" s="47">
        <v>46934</v>
      </c>
    </row>
    <row r="40" spans="1:21" ht="90" x14ac:dyDescent="0.2">
      <c r="A40" s="32" t="s">
        <v>64</v>
      </c>
      <c r="B40" s="15" t="s">
        <v>180</v>
      </c>
      <c r="C40" s="15" t="s">
        <v>181</v>
      </c>
      <c r="D40" s="15" t="s">
        <v>321</v>
      </c>
      <c r="E40" s="32" t="s">
        <v>78</v>
      </c>
      <c r="F40" s="32" t="s">
        <v>138</v>
      </c>
      <c r="G40" s="42" t="s">
        <v>139</v>
      </c>
      <c r="H40" s="32" t="s">
        <v>57</v>
      </c>
      <c r="I40" s="34">
        <v>70000</v>
      </c>
      <c r="J40" s="34">
        <v>0</v>
      </c>
      <c r="K40" s="34">
        <v>70000</v>
      </c>
      <c r="L40" s="37" t="s">
        <v>1</v>
      </c>
      <c r="M40" s="37" t="s">
        <v>1</v>
      </c>
      <c r="N40" s="45" t="s">
        <v>434</v>
      </c>
      <c r="O40" s="37" t="s">
        <v>402</v>
      </c>
      <c r="P40" s="37" t="s">
        <v>403</v>
      </c>
      <c r="Q40" s="37" t="s">
        <v>271</v>
      </c>
      <c r="R40" s="37" t="s">
        <v>295</v>
      </c>
      <c r="S40" s="44" t="s">
        <v>272</v>
      </c>
      <c r="T40" s="15" t="s">
        <v>439</v>
      </c>
      <c r="U40" s="47">
        <v>46934</v>
      </c>
    </row>
    <row r="41" spans="1:21" ht="60" x14ac:dyDescent="0.2">
      <c r="A41" s="32" t="s">
        <v>64</v>
      </c>
      <c r="B41" s="15" t="s">
        <v>294</v>
      </c>
      <c r="C41" s="15" t="s">
        <v>378</v>
      </c>
      <c r="D41" s="15" t="s">
        <v>379</v>
      </c>
      <c r="E41" s="32" t="s">
        <v>103</v>
      </c>
      <c r="F41" s="32" t="s">
        <v>140</v>
      </c>
      <c r="G41" s="42" t="s">
        <v>141</v>
      </c>
      <c r="H41" s="32" t="s">
        <v>57</v>
      </c>
      <c r="I41" s="34">
        <v>2133301</v>
      </c>
      <c r="J41" s="34">
        <v>1202982.92</v>
      </c>
      <c r="K41" s="34">
        <v>930318.08</v>
      </c>
      <c r="L41" s="15" t="s">
        <v>1</v>
      </c>
      <c r="M41" s="15" t="s">
        <v>1</v>
      </c>
      <c r="N41" s="15" t="s">
        <v>404</v>
      </c>
      <c r="O41" s="15" t="s">
        <v>405</v>
      </c>
      <c r="P41" s="15" t="s">
        <v>250</v>
      </c>
      <c r="Q41" s="15" t="s">
        <v>251</v>
      </c>
      <c r="R41" s="15" t="s">
        <v>252</v>
      </c>
      <c r="S41" s="15" t="s">
        <v>320</v>
      </c>
      <c r="T41" s="15" t="s">
        <v>439</v>
      </c>
      <c r="U41" s="47">
        <v>46934</v>
      </c>
    </row>
    <row r="42" spans="1:21" ht="105" x14ac:dyDescent="0.2">
      <c r="A42" s="32" t="s">
        <v>65</v>
      </c>
      <c r="B42" s="15" t="s">
        <v>182</v>
      </c>
      <c r="C42" s="15" t="s">
        <v>183</v>
      </c>
      <c r="D42" s="15" t="s">
        <v>301</v>
      </c>
      <c r="E42" s="32" t="s">
        <v>78</v>
      </c>
      <c r="F42" s="32" t="s">
        <v>142</v>
      </c>
      <c r="G42" s="42" t="s">
        <v>143</v>
      </c>
      <c r="H42" s="32" t="s">
        <v>57</v>
      </c>
      <c r="I42" s="34">
        <v>165000</v>
      </c>
      <c r="J42" s="34">
        <v>0</v>
      </c>
      <c r="K42" s="34">
        <v>165000</v>
      </c>
      <c r="L42" s="15" t="s">
        <v>1</v>
      </c>
      <c r="M42" s="15" t="s">
        <v>1</v>
      </c>
      <c r="N42" s="15" t="s">
        <v>298</v>
      </c>
      <c r="O42" s="15" t="s">
        <v>406</v>
      </c>
      <c r="P42" s="15" t="s">
        <v>407</v>
      </c>
      <c r="Q42" s="15" t="s">
        <v>214</v>
      </c>
      <c r="R42" s="15" t="s">
        <v>297</v>
      </c>
      <c r="S42" s="15" t="s">
        <v>215</v>
      </c>
      <c r="T42" s="15" t="s">
        <v>439</v>
      </c>
      <c r="U42" s="47">
        <v>46934</v>
      </c>
    </row>
    <row r="43" spans="1:21" ht="105" x14ac:dyDescent="0.2">
      <c r="A43" s="32" t="s">
        <v>65</v>
      </c>
      <c r="B43" s="15" t="s">
        <v>184</v>
      </c>
      <c r="C43" s="15" t="s">
        <v>380</v>
      </c>
      <c r="D43" s="15" t="s">
        <v>302</v>
      </c>
      <c r="E43" s="32" t="s">
        <v>78</v>
      </c>
      <c r="F43" s="32" t="s">
        <v>144</v>
      </c>
      <c r="G43" s="42" t="s">
        <v>145</v>
      </c>
      <c r="H43" s="32" t="s">
        <v>57</v>
      </c>
      <c r="I43" s="34">
        <v>248162</v>
      </c>
      <c r="J43" s="34">
        <v>104574.28</v>
      </c>
      <c r="K43" s="34">
        <v>143587.72</v>
      </c>
      <c r="L43" s="15" t="s">
        <v>1</v>
      </c>
      <c r="M43" s="15" t="s">
        <v>1</v>
      </c>
      <c r="N43" s="15" t="s">
        <v>42</v>
      </c>
      <c r="O43" s="15" t="s">
        <v>433</v>
      </c>
      <c r="P43" s="15" t="s">
        <v>322</v>
      </c>
      <c r="Q43" s="15" t="s">
        <v>221</v>
      </c>
      <c r="R43" s="15" t="s">
        <v>296</v>
      </c>
      <c r="S43" s="15" t="s">
        <v>222</v>
      </c>
      <c r="T43" s="15" t="s">
        <v>439</v>
      </c>
      <c r="U43" s="47">
        <v>46934</v>
      </c>
    </row>
    <row r="44" spans="1:21" s="2" customFormat="1" ht="233.45" customHeight="1" x14ac:dyDescent="0.2">
      <c r="A44" s="32">
        <v>50</v>
      </c>
      <c r="B44" s="15" t="s">
        <v>53</v>
      </c>
      <c r="C44" s="15" t="s">
        <v>381</v>
      </c>
      <c r="D44" s="15" t="s">
        <v>382</v>
      </c>
      <c r="E44" s="15" t="s">
        <v>52</v>
      </c>
      <c r="F44" s="15" t="s">
        <v>52</v>
      </c>
      <c r="G44" s="42" t="s">
        <v>51</v>
      </c>
      <c r="H44" s="32" t="s">
        <v>57</v>
      </c>
      <c r="I44" s="34">
        <v>5000000</v>
      </c>
      <c r="J44" s="34">
        <v>0</v>
      </c>
      <c r="K44" s="34">
        <v>5000000</v>
      </c>
      <c r="L44" s="15" t="s">
        <v>1</v>
      </c>
      <c r="M44" s="15" t="s">
        <v>1</v>
      </c>
      <c r="N44" s="15" t="s">
        <v>299</v>
      </c>
      <c r="O44" s="15" t="s">
        <v>408</v>
      </c>
      <c r="P44" s="15" t="s">
        <v>409</v>
      </c>
      <c r="Q44" s="15" t="s">
        <v>211</v>
      </c>
      <c r="R44" s="15" t="s">
        <v>212</v>
      </c>
      <c r="S44" s="15" t="s">
        <v>213</v>
      </c>
      <c r="T44" s="15" t="s">
        <v>439</v>
      </c>
      <c r="U44" s="47">
        <v>46934</v>
      </c>
    </row>
    <row r="45" spans="1:21" ht="72.95" customHeight="1" x14ac:dyDescent="0.2">
      <c r="A45" s="32">
        <v>50</v>
      </c>
      <c r="B45" s="15" t="s">
        <v>147</v>
      </c>
      <c r="C45" s="15" t="s">
        <v>381</v>
      </c>
      <c r="D45" s="15" t="s">
        <v>383</v>
      </c>
      <c r="E45" s="32" t="s">
        <v>146</v>
      </c>
      <c r="F45" s="32" t="s">
        <v>146</v>
      </c>
      <c r="G45" s="42" t="s">
        <v>74</v>
      </c>
      <c r="H45" s="32" t="s">
        <v>57</v>
      </c>
      <c r="I45" s="34">
        <v>4958884</v>
      </c>
      <c r="J45" s="34">
        <v>0</v>
      </c>
      <c r="K45" s="34">
        <v>4958884</v>
      </c>
      <c r="L45" s="35" t="s">
        <v>1</v>
      </c>
      <c r="M45" s="35" t="s">
        <v>1</v>
      </c>
      <c r="N45" s="35" t="s">
        <v>337</v>
      </c>
      <c r="O45" s="35" t="s">
        <v>336</v>
      </c>
      <c r="P45" s="35" t="s">
        <v>338</v>
      </c>
      <c r="Q45" s="35" t="s">
        <v>267</v>
      </c>
      <c r="R45" s="35" t="s">
        <v>323</v>
      </c>
      <c r="S45" s="15" t="s">
        <v>268</v>
      </c>
      <c r="T45" s="15" t="s">
        <v>439</v>
      </c>
      <c r="U45" s="47">
        <v>46934</v>
      </c>
    </row>
    <row r="46" spans="1:21" ht="15.75" x14ac:dyDescent="0.2">
      <c r="H46" s="31" t="s">
        <v>349</v>
      </c>
      <c r="I46" s="30">
        <f>SUM(I8:I45)</f>
        <v>20029950</v>
      </c>
      <c r="J46" s="30">
        <f>SUM(J8:J45)</f>
        <v>4961282.0900000008</v>
      </c>
      <c r="K46" s="30">
        <f>SUM(K8:K45)</f>
        <v>15068667.91</v>
      </c>
    </row>
  </sheetData>
  <autoFilter ref="A7:U46" xr:uid="{4F110B06-EA94-4E75-A0CE-65F24014FABA}"/>
  <dataValidations xWindow="1239" yWindow="586" count="1">
    <dataValidation allowBlank="1" showInputMessage="1" showErrorMessage="1" promptTitle="Make a Selection" prompt="Select Yes or No. If No, Please Explain" sqref="L12" xr:uid="{E715F093-CB0D-4546-933C-CAC6D5885A58}"/>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xWindow="1239" yWindow="586" count="2">
        <x14:dataValidation type="list" allowBlank="1" showInputMessage="1" showErrorMessage="1" promptTitle="Select Yes or No only" prompt="Please select Yes or No only" xr:uid="{EC383590-F928-4BF8-AF41-AE47AEB65AC4}">
          <x14:formula1>
            <xm:f>'Drop-down Reference Tables'!$B$2:$B$3</xm:f>
          </x14:formula1>
          <xm:sqref>M11 M14:M20 M22:M37 M39:M45</xm:sqref>
        </x14:dataValidation>
        <x14:dataValidation type="list" allowBlank="1" showInputMessage="1" showErrorMessage="1" promptTitle="Make a Selection" prompt="Select Yes or No. If No, Please Explain" xr:uid="{57476DA8-196C-4951-9030-28360BA1CE69}">
          <x14:formula1>
            <xm:f>'Drop-down Reference Tables'!$A$2:$A$3</xm:f>
          </x14:formula1>
          <xm:sqref>L11 L14:L20 L22:L37 L39:L45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81A8B-3BBE-4323-9201-F4E1054A4153}">
  <sheetPr codeName="Sheet2">
    <pageSetUpPr fitToPage="1"/>
  </sheetPr>
  <dimension ref="A1:C25"/>
  <sheetViews>
    <sheetView topLeftCell="A18" zoomScaleNormal="100" workbookViewId="0">
      <selection activeCell="C2" sqref="C2"/>
    </sheetView>
  </sheetViews>
  <sheetFormatPr defaultColWidth="9.140625" defaultRowHeight="15" x14ac:dyDescent="0.2"/>
  <cols>
    <col min="1" max="1" width="14.28515625" style="4" customWidth="1"/>
    <col min="2" max="2" width="13.85546875" style="4" customWidth="1"/>
    <col min="3" max="3" width="66.42578125" style="1" customWidth="1"/>
    <col min="4" max="4" width="60.28515625" style="4" customWidth="1"/>
    <col min="5" max="16384" width="9.140625" style="4"/>
  </cols>
  <sheetData>
    <row r="1" spans="1:3" s="3" customFormat="1" ht="47.1" customHeight="1" x14ac:dyDescent="0.2">
      <c r="A1" s="3" t="s">
        <v>4</v>
      </c>
      <c r="B1" s="3" t="s">
        <v>2</v>
      </c>
      <c r="C1" s="10" t="s">
        <v>27</v>
      </c>
    </row>
    <row r="2" spans="1:3" ht="47.1" customHeight="1" x14ac:dyDescent="0.2">
      <c r="A2" s="15" t="s">
        <v>1</v>
      </c>
      <c r="B2" s="15" t="s">
        <v>1</v>
      </c>
      <c r="C2" s="11" t="s">
        <v>24</v>
      </c>
    </row>
    <row r="3" spans="1:3" ht="47.1" customHeight="1" x14ac:dyDescent="0.2">
      <c r="A3" s="15" t="s">
        <v>3</v>
      </c>
      <c r="B3" s="15" t="s">
        <v>3</v>
      </c>
      <c r="C3" s="12" t="s">
        <v>26</v>
      </c>
    </row>
    <row r="4" spans="1:3" ht="47.1" customHeight="1" x14ac:dyDescent="0.2">
      <c r="C4" s="12" t="s">
        <v>25</v>
      </c>
    </row>
    <row r="5" spans="1:3" ht="47.1" customHeight="1" x14ac:dyDescent="0.2">
      <c r="C5" s="11" t="s">
        <v>5</v>
      </c>
    </row>
    <row r="6" spans="1:3" ht="47.1" customHeight="1" x14ac:dyDescent="0.2">
      <c r="C6" s="12" t="s">
        <v>43</v>
      </c>
    </row>
    <row r="7" spans="1:3" ht="47.1" customHeight="1" x14ac:dyDescent="0.2">
      <c r="C7" s="12" t="s">
        <v>40</v>
      </c>
    </row>
    <row r="8" spans="1:3" ht="47.1" customHeight="1" x14ac:dyDescent="0.2">
      <c r="C8" s="12" t="s">
        <v>6</v>
      </c>
    </row>
    <row r="9" spans="1:3" ht="47.1" customHeight="1" x14ac:dyDescent="0.2">
      <c r="C9" s="12" t="s">
        <v>7</v>
      </c>
    </row>
    <row r="10" spans="1:3" ht="47.1" customHeight="1" x14ac:dyDescent="0.2">
      <c r="C10" s="11" t="s">
        <v>28</v>
      </c>
    </row>
    <row r="11" spans="1:3" ht="47.1" customHeight="1" x14ac:dyDescent="0.2">
      <c r="C11" s="12" t="s">
        <v>19</v>
      </c>
    </row>
    <row r="12" spans="1:3" ht="47.1" customHeight="1" x14ac:dyDescent="0.2">
      <c r="C12" s="12" t="s">
        <v>8</v>
      </c>
    </row>
    <row r="13" spans="1:3" ht="47.1" customHeight="1" x14ac:dyDescent="0.2">
      <c r="C13" s="12" t="s">
        <v>18</v>
      </c>
    </row>
    <row r="14" spans="1:3" ht="47.1" customHeight="1" x14ac:dyDescent="0.2">
      <c r="C14" s="12" t="s">
        <v>41</v>
      </c>
    </row>
    <row r="15" spans="1:3" ht="47.1" customHeight="1" x14ac:dyDescent="0.2">
      <c r="C15" s="12" t="s">
        <v>16</v>
      </c>
    </row>
    <row r="16" spans="1:3" ht="47.1" customHeight="1" x14ac:dyDescent="0.2">
      <c r="C16" s="12" t="s">
        <v>17</v>
      </c>
    </row>
    <row r="17" spans="3:3" ht="47.1" customHeight="1" x14ac:dyDescent="0.2">
      <c r="C17" s="12" t="s">
        <v>46</v>
      </c>
    </row>
    <row r="18" spans="3:3" ht="47.1" customHeight="1" x14ac:dyDescent="0.2">
      <c r="C18" s="12" t="s">
        <v>20</v>
      </c>
    </row>
    <row r="19" spans="3:3" ht="47.1" customHeight="1" x14ac:dyDescent="0.2">
      <c r="C19" s="12" t="s">
        <v>22</v>
      </c>
    </row>
    <row r="20" spans="3:3" ht="47.1" customHeight="1" x14ac:dyDescent="0.2">
      <c r="C20" s="13" t="s">
        <v>9</v>
      </c>
    </row>
    <row r="21" spans="3:3" ht="47.1" customHeight="1" x14ac:dyDescent="0.2">
      <c r="C21" s="12" t="s">
        <v>37</v>
      </c>
    </row>
    <row r="22" spans="3:3" ht="47.1" customHeight="1" x14ac:dyDescent="0.2">
      <c r="C22" s="12" t="s">
        <v>42</v>
      </c>
    </row>
    <row r="23" spans="3:3" ht="47.1" customHeight="1" x14ac:dyDescent="0.2">
      <c r="C23" s="12" t="s">
        <v>23</v>
      </c>
    </row>
    <row r="24" spans="3:3" ht="47.1" customHeight="1" x14ac:dyDescent="0.2">
      <c r="C24" s="12" t="s">
        <v>21</v>
      </c>
    </row>
    <row r="25" spans="3:3" ht="47.1" customHeight="1" x14ac:dyDescent="0.2">
      <c r="C25" s="14" t="s">
        <v>15</v>
      </c>
    </row>
  </sheetData>
  <dataConsolidate/>
  <dataValidations count="1">
    <dataValidation type="list" allowBlank="1" showInputMessage="1" showErrorMessage="1" sqref="C17" xr:uid="{3D882C86-26D2-4221-8059-48AD8B8539D7}">
      <formula1>$C$2:$C$27</formula1>
    </dataValidation>
  </dataValidations>
  <pageMargins left="0.25" right="0.25" top="0.75" bottom="0.75" header="0.3" footer="0.3"/>
  <pageSetup scale="38" orientation="landscape"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59214F8-62DA-4069-A4D5-061E5E1A92AA}">
  <ds:schemaRefs>
    <ds:schemaRef ds:uri="http://schemas.microsoft.com/DataMashup"/>
  </ds:schemaRefs>
</ds:datastoreItem>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State Funded</vt:lpstr>
      <vt:lpstr>Drop-down Reference Tables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Chieng, My@DOT</dc:creator>
  <cp:lastModifiedBy>Bystrom, Diane@DOT</cp:lastModifiedBy>
  <cp:lastPrinted>2020-01-08T16:11:40Z</cp:lastPrinted>
  <dcterms:created xsi:type="dcterms:W3CDTF">2019-08-02T16:16:42Z</dcterms:created>
  <dcterms:modified xsi:type="dcterms:W3CDTF">2026-04-22T13:38:27Z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