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G:\Office of Resource Management\Subvention Management\CWAs\Cycle XXIII (23) - Lapsing 6-30-26\DOF Approved CWA\"/>
    </mc:Choice>
  </mc:AlternateContent>
  <xr:revisionPtr revIDLastSave="0" documentId="13_ncr:1_{39EC97D0-A535-4D21-9272-B4F82DF25841}" xr6:coauthVersionLast="47" xr6:coauthVersionMax="47" xr10:uidLastSave="{00000000-0000-0000-0000-000000000000}"/>
  <bookViews>
    <workbookView xWindow="-120" yWindow="-120" windowWidth="29040" windowHeight="15720" tabRatio="738" xr2:uid="{00000000-000D-0000-FFFF-FFFF00000000}"/>
  </bookViews>
  <sheets>
    <sheet name="District 2" sheetId="14" r:id="rId1"/>
    <sheet name="Drop-down Reference Tables" sheetId="7" r:id="rId2"/>
  </sheets>
  <definedNames>
    <definedName name="_xlnm._FilterDatabase" localSheetId="0" hidden="1">'District 2'!$A$7:$W$7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0" i="14" l="1"/>
  <c r="K10" i="14"/>
  <c r="L10" i="14"/>
</calcChain>
</file>

<file path=xl/sharedStrings.xml><?xml version="1.0" encoding="utf-8"?>
<sst xmlns="http://schemas.openxmlformats.org/spreadsheetml/2006/main" count="99" uniqueCount="91">
  <si>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</si>
  <si>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</si>
  <si>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</si>
  <si>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</si>
  <si>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</si>
  <si>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</si>
  <si>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</si>
  <si>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</si>
  <si>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</si>
  <si>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</si>
  <si>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</si>
  <si>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</si>
  <si>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</si>
  <si>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</si>
  <si>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</si>
  <si>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</si>
  <si>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</si>
  <si>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</si>
  <si>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</si>
  <si>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Contract Dispute/Litigation: Post-construction claim.  Informal settlement.</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</si>
  <si>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</si>
  <si>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</si>
  <si>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</si>
  <si>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</si>
  <si>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</si>
  <si>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</si>
  <si>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</si>
  <si>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</si>
  <si>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 xml:space="preserve">CTC TUF Deadline </t>
  </si>
  <si>
    <t>Advantage  Project Id</t>
  </si>
  <si>
    <t xml:space="preserve">Budgeted Amount </t>
  </si>
  <si>
    <t>Remaining  Balance</t>
  </si>
  <si>
    <t>Approved by DOF 
(Yes or No)?</t>
  </si>
  <si>
    <t>Federal Program Code</t>
  </si>
  <si>
    <t xml:space="preserve">Revised Reversion Date </t>
  </si>
  <si>
    <t xml:space="preserve">District </t>
  </si>
  <si>
    <t>Finance: Indirect Cost Rate Proposal (ICRP) request package returned with errors.</t>
  </si>
  <si>
    <t xml:space="preserve">STIP Projects with Lapsing Federal Funds </t>
  </si>
  <si>
    <t>2660-101-0890</t>
  </si>
  <si>
    <t>Year of Appropriation:</t>
  </si>
  <si>
    <t>Appropriation Unit:</t>
  </si>
  <si>
    <t>Appropriation/Item Number:</t>
  </si>
  <si>
    <t>Environmental: Permits expired.</t>
  </si>
  <si>
    <t>Construction: Contract award disputed/cancelled, rebid or complete under force account.</t>
  </si>
  <si>
    <t>Finance: Change in dedicated/programmed funding.</t>
  </si>
  <si>
    <t>Environmental: Excessive study or opinion review time by external agencies.</t>
  </si>
  <si>
    <t>Construction: Extended winter suspension affecting delivery schedule.</t>
  </si>
  <si>
    <t>OTHER-declared disaster (explain):</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</si>
  <si>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</si>
  <si>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</si>
  <si>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</si>
  <si>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Z240</t>
  </si>
  <si>
    <t>Are You Requesting a  CWA (Yes or No)? If No, provide an anticipated date the agency plans to submit invoice for the remaining balance</t>
  </si>
  <si>
    <t>PPNO</t>
  </si>
  <si>
    <t xml:space="preserve">Local Agency Contact Name </t>
  </si>
  <si>
    <t>Local Agency Contact Phone Number</t>
  </si>
  <si>
    <t>Local Agency Contact Email</t>
  </si>
  <si>
    <t>21101F</t>
  </si>
  <si>
    <t>02</t>
  </si>
  <si>
    <t>Prefix</t>
  </si>
  <si>
    <t xml:space="preserve"> Project Id </t>
  </si>
  <si>
    <t>RPSTPL</t>
  </si>
  <si>
    <t>5908(102)</t>
  </si>
  <si>
    <t>0219000024</t>
  </si>
  <si>
    <t>5903(067)</t>
  </si>
  <si>
    <t>0222000017</t>
  </si>
  <si>
    <t>Z970</t>
  </si>
  <si>
    <t>Tehama County</t>
  </si>
  <si>
    <t>Pavement Rehabilitation</t>
  </si>
  <si>
    <t>Modoc County</t>
  </si>
  <si>
    <t>Rehabilitate 3.656 miles of roadway utilizing Cold in Place Recycle Method with HMA overlay.</t>
  </si>
  <si>
    <t xml:space="preserve">To avoid any unforseen events that would delay processing invoices.  </t>
  </si>
  <si>
    <t>Dale Merrick</t>
  </si>
  <si>
    <t>dalemerrick@co.modoc.ca.us</t>
  </si>
  <si>
    <t>Multiple stakeholders are involved in the scope of the improvements needed in the corridor, including Caltrans, Tehama County, City of Corning, and the Paskenta Band of Nomlaki Indians. Tehama RTPA will coordinate the programming of future funding based on input from the other stakeholders.</t>
  </si>
  <si>
    <t>If the CWA is not approved, the remaining funding will expire, and current efforts to determine the condition of the existing roadway facility, development of current accident and traffic data, and coordination of stakeholder input will be discontinued.</t>
  </si>
  <si>
    <t>Danielle Peterson,                            Blake Rampey,                         Shad Jacobe</t>
  </si>
  <si>
    <t>OTHER (explain): Need to process the invoices.</t>
  </si>
  <si>
    <t>If the CWA is not approved, Modoc County would need to pay for the invoices which would negatively affect the County's finances and other planned projects.</t>
  </si>
  <si>
    <t>NO. Tehama Regional Transportation Planning Agency (RTPA) paused the 5908(102) to re-scope the project as part of a new South County corridor planning effort.  These efforts may include interchange and other improvements to better facilitate other stakeholders interests in the corridor.</t>
  </si>
  <si>
    <t>(530) 233-6423</t>
  </si>
  <si>
    <t>dpeterson@tcpw.ca.gov
rrampey@tcpw.ca.gov
sjacobe@tcpw.ca.gov</t>
  </si>
  <si>
    <t>(530) 385-1462, x3017
(530) 385-1462, x3043
(530) 385-1462, x3013</t>
  </si>
  <si>
    <t>On County Road 55 North of Alturas from United States Route 395 to County Road 247A.</t>
  </si>
  <si>
    <t>Total</t>
  </si>
  <si>
    <t>Program Code:</t>
  </si>
  <si>
    <t>20.30</t>
  </si>
  <si>
    <t>OTHER (explain): The majority of the funding for 5908(102) was transferred to provide full funding for the Construction (CON) phase of 5908(100).  Construction of 5908(100) is complete, and the County’s focus is now on the remainder of the corridor and 5908(102).</t>
  </si>
  <si>
    <t>2020-21</t>
  </si>
  <si>
    <t>Old Highway 99W (formerly Highway 99) from Tehama-Glenn county line and extends North to Corning city limits at South Avenue.</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</si>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</sst>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_);\(&quot;$&quot;#,##0\)"/>
    <numFmt numFmtId="6" formatCode="&quot;$&quot;#,##0_);[Red]\(&quot;$&quot;#,##0\)"/>
  </numFmts>
  <fonts count="11" x14ac:knownFonts="1">
    <font>
      <sz val="10"/>
      <name val="Arial"/>
    </font>
    <font>
      <sz val="10"/>
      <name val="Arial"/>
      <family val="2"/>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b/>
      <sz val="12"/>
      <color rgb="FFFF0000"/>
      <name val="Arial"/>
      <family val="2"/>
    </font>
    <font>
      <sz val="18"/>
      <name val="Arial"/>
      <family val="2"/>
    </font>
    <font>
      <b/>
      <sz val="12"/>
      <name val="Arial"/>
      <family val="2"/>
    </font>
  </fonts>
  <fills count="3">
    <fill>
      <patternFill patternType="none"/>
    </fill>
    <fill>
      <patternFill patternType="gray125"/>
    </fill>
    <fill>
      <patternFill patternType="solid">
        <fgColor theme="4"/>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s>
  <cellStyleXfs count="1">
    <xf numFmtId="0" fontId="0" fillId="0" borderId="0" applyNumberFormat="0" applyFont="0" applyFill="0" applyBorder="0" applyAlignment="0" applyProtection="0"/>
  </cellStyleXfs>
  <cellXfs count="36">
    <xf numFmtId="0" fontId="0" fillId="0" borderId="0" xfId="0" applyNumberFormat="1" applyFont="1" applyFill="1" applyBorder="1" applyAlignment="1"/>
    <xf numFmtId="0" fontId="1"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vertical="center" wrapText="1"/>
    </xf>
    <xf numFmtId="0" fontId="2" fillId="0" borderId="0" xfId="0" applyFont="1" applyFill="1"/>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2" fillId="0" borderId="0" xfId="0" applyFont="1" applyFill="1" applyBorder="1"/>
    <xf numFmtId="0" fontId="2" fillId="0" borderId="0" xfId="0" applyNumberFormat="1" applyFont="1" applyFill="1" applyBorder="1" applyAlignment="1">
      <alignment horizontal="center" vertical="center"/>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4" fillId="0" borderId="3" xfId="0" applyFont="1" applyFill="1" applyBorder="1" applyAlignment="1">
      <alignment horizontal="left" vertical="center" wrapText="1"/>
    </xf>
    <xf numFmtId="0" fontId="4" fillId="0" borderId="4"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2" fillId="0" borderId="0" xfId="0" applyNumberFormat="1" applyFont="1" applyFill="1" applyBorder="1" applyAlignment="1">
      <alignment horizontal="center" vertical="top"/>
    </xf>
    <xf numFmtId="0" fontId="5" fillId="0" borderId="0" xfId="0" applyFont="1" applyFill="1" applyBorder="1" applyAlignment="1">
      <alignment vertical="top"/>
    </xf>
    <xf numFmtId="0" fontId="2" fillId="0" borderId="0" xfId="0" applyFont="1" applyFill="1" applyBorder="1" applyAlignment="1">
      <alignment vertical="top"/>
    </xf>
    <xf numFmtId="0" fontId="7" fillId="0" borderId="0" xfId="0" applyFont="1" applyFill="1" applyAlignment="1">
      <alignment wrapText="1"/>
    </xf>
    <xf numFmtId="0" fontId="7" fillId="0" borderId="0" xfId="0" applyNumberFormat="1" applyFont="1" applyFill="1" applyBorder="1" applyAlignment="1">
      <alignment horizontal="left" vertical="center" wrapText="1"/>
    </xf>
    <xf numFmtId="0" fontId="8" fillId="0" borderId="0" xfId="0" applyNumberFormat="1" applyFont="1" applyFill="1" applyBorder="1" applyAlignment="1">
      <alignment vertical="center"/>
    </xf>
    <xf numFmtId="0" fontId="2" fillId="0" borderId="0" xfId="0" applyFont="1" applyFill="1" applyBorder="1" applyAlignment="1">
      <alignment horizontal="left" vertical="center" wrapText="1"/>
    </xf>
    <xf numFmtId="0" fontId="9" fillId="0" borderId="0" xfId="0" applyNumberFormat="1" applyFont="1" applyFill="1" applyBorder="1" applyAlignment="1">
      <alignment horizontal="left" vertical="center"/>
    </xf>
    <xf numFmtId="0" fontId="6" fillId="2" borderId="1" xfId="0" applyFont="1" applyFill="1" applyBorder="1" applyAlignment="1">
      <alignment horizontal="center" vertical="center" wrapText="1"/>
    </xf>
    <xf numFmtId="0" fontId="5" fillId="0" borderId="0" xfId="0" applyFont="1" applyFill="1" applyBorder="1" applyAlignment="1">
      <alignment horizontal="left" vertical="top"/>
    </xf>
    <xf numFmtId="14" fontId="5" fillId="0" borderId="0"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xf>
    <xf numFmtId="14" fontId="2" fillId="0" borderId="1" xfId="0" applyNumberFormat="1" applyFont="1" applyFill="1" applyBorder="1" applyAlignment="1">
      <alignment horizontal="center" vertical="center"/>
    </xf>
    <xf numFmtId="6" fontId="2" fillId="0" borderId="1" xfId="0" applyNumberFormat="1" applyFont="1" applyFill="1" applyBorder="1" applyAlignment="1">
      <alignment horizontal="center" vertical="center" wrapText="1"/>
    </xf>
    <xf numFmtId="5" fontId="2" fillId="0" borderId="1" xfId="0" applyNumberFormat="1" applyFont="1" applyFill="1" applyBorder="1" applyAlignment="1">
      <alignment horizontal="right" vertical="center"/>
    </xf>
    <xf numFmtId="5" fontId="10" fillId="0" borderId="5" xfId="0" applyNumberFormat="1" applyFont="1" applyFill="1" applyBorder="1" applyAlignment="1">
      <alignment horizontal="right"/>
    </xf>
    <xf numFmtId="0" fontId="10" fillId="0" borderId="0" xfId="0" applyNumberFormat="1" applyFont="1" applyFill="1" applyBorder="1" applyAlignment="1">
      <alignment horizontal="center" vertical="center"/>
    </xf>
    <xf numFmtId="49" fontId="2" fillId="0" borderId="0" xfId="0" applyNumberFormat="1" applyFont="1" applyFill="1" applyBorder="1" applyAlignment="1">
      <alignment horizontal="left" vertical="center" wrapText="1"/>
    </xf>
    <xf numFmtId="14" fontId="2" fillId="0" borderId="1" xfId="0" applyNumberFormat="1" applyFont="1" applyFill="1" applyBorder="1" applyAlignment="1">
      <alignment horizontal="center" vertical="center" wrapText="1"/>
    </xf>
  </cellXfs>
  <cellStyles count="1">
    <cellStyle name="Normal" xfId="0" builtinId="0"/>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3E77A-0EDD-4D8D-AC9A-3BAB3F8E00F4}">
  <dimension ref="A1:AE10"/>
  <sheetViews>
    <sheetView tabSelected="1" zoomScale="75" zoomScaleNormal="75" workbookViewId="0">
      <pane ySplit="7" topLeftCell="A8" activePane="bottomLeft" state="frozen"/>
      <selection pane="bottomLeft" activeCell="C3" sqref="C3"/>
    </sheetView>
  </sheetViews>
  <sheetFormatPr defaultColWidth="9.140625" defaultRowHeight="15" x14ac:dyDescent="0.2"/>
  <cols>
    <col min="1" max="1" width="31.28515625" style="9" customWidth="1"/>
    <col min="2" max="2" width="22.7109375" style="9" customWidth="1"/>
    <col min="3" max="3" width="39" style="9" customWidth="1"/>
    <col min="4" max="4" width="45.5703125" style="9" customWidth="1"/>
    <col min="5" max="6" width="24" style="9" customWidth="1"/>
    <col min="7" max="9" width="16.85546875" style="9" customWidth="1"/>
    <col min="10" max="10" width="18.7109375" style="9" customWidth="1"/>
    <col min="11" max="11" width="21" style="9" customWidth="1"/>
    <col min="12" max="13" width="19" style="9" customWidth="1"/>
    <col min="14" max="14" width="41.140625" style="9" customWidth="1"/>
    <col min="15" max="15" width="25" style="9" customWidth="1"/>
    <col min="16" max="16" width="45.42578125" style="9" customWidth="1"/>
    <col min="17" max="17" width="56" style="9" customWidth="1"/>
    <col min="18" max="18" width="51.85546875" style="9" customWidth="1"/>
    <col min="19" max="21" width="34.42578125" style="9" customWidth="1"/>
    <col min="22" max="22" width="16.42578125" style="2" customWidth="1"/>
    <col min="23" max="23" width="14.28515625" style="9" customWidth="1"/>
    <col min="24" max="24" width="18.28515625" style="9" customWidth="1"/>
    <col min="25" max="25" width="17.85546875" style="9" customWidth="1"/>
    <col min="26" max="26" width="33.28515625" style="9" customWidth="1"/>
    <col min="27" max="27" width="21.7109375" style="9" customWidth="1"/>
    <col min="28" max="28" width="31.85546875" style="9" customWidth="1"/>
    <col min="29" max="29" width="34.5703125" style="2" customWidth="1"/>
    <col min="30" max="30" width="33.42578125" style="2" customWidth="1"/>
    <col min="31" max="31" width="30.28515625" style="2" customWidth="1"/>
    <col min="32" max="16384" width="9.140625" style="9"/>
  </cols>
  <sheetData>
    <row r="1" spans="1:31" ht="23.25" x14ac:dyDescent="0.2">
      <c r="A1" s="24" t="s">
        <v>37</v>
      </c>
      <c r="D1" s="17"/>
      <c r="E1" s="22"/>
      <c r="F1" s="22"/>
    </row>
    <row r="2" spans="1:31" x14ac:dyDescent="0.2">
      <c r="A2" s="26" t="s">
        <v>10</v>
      </c>
      <c r="B2" s="27">
        <v>46203</v>
      </c>
      <c r="C2" s="7"/>
      <c r="D2" s="6"/>
      <c r="E2" s="19"/>
      <c r="F2" s="19"/>
      <c r="G2" s="8"/>
      <c r="H2" s="8"/>
      <c r="I2" s="8"/>
      <c r="J2" s="8"/>
      <c r="K2" s="8"/>
      <c r="L2" s="8"/>
      <c r="M2" s="8"/>
      <c r="N2" s="8"/>
      <c r="O2" s="8"/>
      <c r="P2" s="8"/>
      <c r="Q2" s="8"/>
      <c r="R2" s="8"/>
      <c r="S2" s="8"/>
      <c r="T2" s="8"/>
      <c r="U2" s="8"/>
    </row>
    <row r="3" spans="1:31" x14ac:dyDescent="0.2">
      <c r="A3" s="26" t="s">
        <v>41</v>
      </c>
      <c r="B3" s="23" t="s">
        <v>38</v>
      </c>
      <c r="C3" s="16"/>
      <c r="D3" s="6"/>
      <c r="E3" s="18"/>
      <c r="F3" s="18"/>
      <c r="G3" s="5"/>
      <c r="H3" s="5"/>
      <c r="I3" s="5"/>
      <c r="J3" s="5"/>
      <c r="K3" s="5"/>
      <c r="L3" s="5"/>
      <c r="M3" s="5"/>
      <c r="N3" s="5"/>
      <c r="O3" s="5"/>
      <c r="P3" s="5"/>
      <c r="Q3" s="5"/>
      <c r="R3" s="5"/>
      <c r="S3" s="5"/>
      <c r="T3" s="5"/>
      <c r="U3" s="5"/>
    </row>
    <row r="4" spans="1:31" x14ac:dyDescent="0.2">
      <c r="A4" s="26" t="s">
        <v>39</v>
      </c>
      <c r="B4" s="6" t="s">
        <v>88</v>
      </c>
      <c r="C4" s="7"/>
      <c r="D4" s="6"/>
      <c r="E4" s="18"/>
      <c r="F4" s="18"/>
      <c r="G4" s="5"/>
      <c r="H4" s="5"/>
      <c r="I4" s="20"/>
      <c r="J4" s="20"/>
      <c r="K4" s="5"/>
      <c r="L4" s="5"/>
      <c r="M4" s="5"/>
      <c r="N4" s="5"/>
      <c r="O4" s="20"/>
      <c r="P4" s="20"/>
      <c r="Q4" s="20"/>
      <c r="R4" s="20"/>
      <c r="S4" s="5"/>
      <c r="T4" s="5"/>
      <c r="U4" s="5"/>
      <c r="W4" s="21"/>
    </row>
    <row r="5" spans="1:31" x14ac:dyDescent="0.2">
      <c r="A5" s="26" t="s">
        <v>40</v>
      </c>
      <c r="B5" s="23" t="s">
        <v>57</v>
      </c>
      <c r="C5" s="7"/>
      <c r="D5" s="6"/>
      <c r="E5" s="18"/>
      <c r="F5" s="18"/>
      <c r="G5" s="5"/>
      <c r="H5" s="5"/>
      <c r="I5" s="20"/>
      <c r="J5" s="5"/>
      <c r="K5" s="5"/>
      <c r="L5" s="5"/>
      <c r="M5" s="5"/>
      <c r="N5" s="5"/>
      <c r="O5" s="5"/>
      <c r="P5" s="5"/>
      <c r="Q5" s="5"/>
      <c r="R5" s="5"/>
      <c r="S5" s="5"/>
      <c r="T5" s="5"/>
      <c r="U5" s="5"/>
    </row>
    <row r="6" spans="1:31" x14ac:dyDescent="0.2">
      <c r="A6" s="26" t="s">
        <v>85</v>
      </c>
      <c r="B6" s="34" t="s">
        <v>86</v>
      </c>
      <c r="C6" s="16"/>
      <c r="D6" s="6"/>
      <c r="E6" s="18"/>
      <c r="F6" s="18"/>
      <c r="G6" s="5"/>
      <c r="H6" s="5"/>
      <c r="I6" s="5"/>
      <c r="J6" s="5"/>
      <c r="K6" s="5"/>
      <c r="L6" s="5"/>
      <c r="M6" s="5"/>
      <c r="N6" s="5"/>
      <c r="O6" s="5"/>
      <c r="P6" s="5"/>
      <c r="Q6" s="5"/>
      <c r="R6" s="5"/>
      <c r="S6" s="5"/>
      <c r="T6" s="5"/>
      <c r="U6" s="5"/>
    </row>
    <row r="7" spans="1:31" ht="105" x14ac:dyDescent="0.2">
      <c r="A7" s="25" t="s">
        <v>35</v>
      </c>
      <c r="B7" s="25" t="s">
        <v>11</v>
      </c>
      <c r="C7" s="25" t="s">
        <v>12</v>
      </c>
      <c r="D7" s="25" t="s">
        <v>13</v>
      </c>
      <c r="E7" s="25" t="s">
        <v>59</v>
      </c>
      <c r="F7" s="25" t="s">
        <v>60</v>
      </c>
      <c r="G7" s="25" t="s">
        <v>29</v>
      </c>
      <c r="H7" s="25" t="s">
        <v>53</v>
      </c>
      <c r="I7" s="25" t="s">
        <v>33</v>
      </c>
      <c r="J7" s="25" t="s">
        <v>30</v>
      </c>
      <c r="K7" s="25" t="s">
        <v>27</v>
      </c>
      <c r="L7" s="25" t="s">
        <v>31</v>
      </c>
      <c r="M7" s="25" t="s">
        <v>28</v>
      </c>
      <c r="N7" s="25" t="s">
        <v>48</v>
      </c>
      <c r="O7" s="25" t="s">
        <v>52</v>
      </c>
      <c r="P7" s="25" t="s">
        <v>0</v>
      </c>
      <c r="Q7" s="25" t="s">
        <v>49</v>
      </c>
      <c r="R7" s="25" t="s">
        <v>50</v>
      </c>
      <c r="S7" s="25" t="s">
        <v>54</v>
      </c>
      <c r="T7" s="25" t="s">
        <v>55</v>
      </c>
      <c r="U7" s="25" t="s">
        <v>56</v>
      </c>
      <c r="V7" s="25" t="s">
        <v>32</v>
      </c>
      <c r="W7" s="25" t="s">
        <v>34</v>
      </c>
      <c r="AC7" s="9"/>
      <c r="AD7" s="9"/>
      <c r="AE7" s="9"/>
    </row>
    <row r="8" spans="1:31" ht="141.6" customHeight="1" x14ac:dyDescent="0.2">
      <c r="A8" s="28" t="s">
        <v>58</v>
      </c>
      <c r="B8" s="28" t="s">
        <v>67</v>
      </c>
      <c r="C8" s="15" t="s">
        <v>68</v>
      </c>
      <c r="D8" s="15" t="s">
        <v>89</v>
      </c>
      <c r="E8" s="28" t="s">
        <v>61</v>
      </c>
      <c r="F8" s="28" t="s">
        <v>62</v>
      </c>
      <c r="G8" s="28" t="s">
        <v>63</v>
      </c>
      <c r="H8" s="28">
        <v>2567</v>
      </c>
      <c r="I8" s="28" t="s">
        <v>51</v>
      </c>
      <c r="J8" s="31">
        <v>150000</v>
      </c>
      <c r="K8" s="31">
        <v>37579.26</v>
      </c>
      <c r="L8" s="31">
        <v>112420.74</v>
      </c>
      <c r="M8" s="29">
        <v>46081</v>
      </c>
      <c r="N8" s="15" t="s">
        <v>79</v>
      </c>
      <c r="O8" s="28" t="s">
        <v>1</v>
      </c>
      <c r="P8" s="15" t="s">
        <v>87</v>
      </c>
      <c r="Q8" s="15" t="s">
        <v>74</v>
      </c>
      <c r="R8" s="15" t="s">
        <v>75</v>
      </c>
      <c r="S8" s="15" t="s">
        <v>76</v>
      </c>
      <c r="T8" s="15" t="s">
        <v>82</v>
      </c>
      <c r="U8" s="15" t="s">
        <v>81</v>
      </c>
      <c r="V8" s="15" t="s">
        <v>90</v>
      </c>
      <c r="W8" s="35">
        <v>46934</v>
      </c>
    </row>
    <row r="9" spans="1:31" ht="60" x14ac:dyDescent="0.2">
      <c r="A9" s="28" t="s">
        <v>58</v>
      </c>
      <c r="B9" s="28" t="s">
        <v>69</v>
      </c>
      <c r="C9" s="15" t="s">
        <v>70</v>
      </c>
      <c r="D9" s="15" t="s">
        <v>83</v>
      </c>
      <c r="E9" s="28" t="s">
        <v>61</v>
      </c>
      <c r="F9" s="28" t="s">
        <v>64</v>
      </c>
      <c r="G9" s="28" t="s">
        <v>65</v>
      </c>
      <c r="H9" s="28">
        <v>2438</v>
      </c>
      <c r="I9" s="28" t="s">
        <v>66</v>
      </c>
      <c r="J9" s="31">
        <v>35000</v>
      </c>
      <c r="K9" s="31">
        <v>14966.51</v>
      </c>
      <c r="L9" s="31">
        <v>20033.490000000002</v>
      </c>
      <c r="M9" s="29">
        <v>45473</v>
      </c>
      <c r="N9" s="28" t="s">
        <v>1</v>
      </c>
      <c r="O9" s="28" t="s">
        <v>1</v>
      </c>
      <c r="P9" s="15" t="s">
        <v>77</v>
      </c>
      <c r="Q9" s="15" t="s">
        <v>71</v>
      </c>
      <c r="R9" s="30" t="s">
        <v>78</v>
      </c>
      <c r="S9" s="15" t="s">
        <v>72</v>
      </c>
      <c r="T9" s="15" t="s">
        <v>80</v>
      </c>
      <c r="U9" s="15" t="s">
        <v>73</v>
      </c>
      <c r="V9" s="15" t="s">
        <v>90</v>
      </c>
      <c r="W9" s="35">
        <v>46934</v>
      </c>
    </row>
    <row r="10" spans="1:31" ht="15.75" x14ac:dyDescent="0.25">
      <c r="I10" s="33" t="s">
        <v>84</v>
      </c>
      <c r="J10" s="32">
        <f t="shared" ref="J10:L10" si="0">SUM(J8:J9)</f>
        <v>185000</v>
      </c>
      <c r="K10" s="32">
        <f t="shared" si="0"/>
        <v>52545.770000000004</v>
      </c>
      <c r="L10" s="32">
        <f t="shared" si="0"/>
        <v>132454.23000000001</v>
      </c>
    </row>
  </sheetData>
  <autoFilter ref="A7:W7" xr:uid="{EE68845B-49C7-4157-A851-1735DC53B2A1}"/>
  <dataValidations count="3">
    <dataValidation allowBlank="1" showInputMessage="1" showErrorMessage="1" promptTitle="Make a Selection" prompt="Select Yes or No. If No, Please Explain" sqref="N8" xr:uid="{622142C2-35A1-41D9-A043-6DE018EB12DD}"/>
    <dataValidation allowBlank="1" showInputMessage="1" showErrorMessage="1" promptTitle="Make a Selection" prompt="Click the arrow to make a selection in the drop down list. If OTHER, please include explanation." sqref="P8" xr:uid="{95CC5004-FFBA-47AF-B74B-99A4A8CE2C3F}"/>
    <dataValidation allowBlank="1" showInputMessage="1" showErrorMessage="1" promptTitle="For Examples" prompt="See CWA Instructions at https://dot.ca.gov/programs/local-assistance/projects/cooperative-work-agreement-cwa" sqref="Q8:R9" xr:uid="{6FEB5018-36F5-4942-A940-B2AA59C864E3}"/>
  </dataValidations>
  <pageMargins left="0.7" right="0.7" top="0.75" bottom="0.75" header="0.3" footer="0.3"/>
  <pageSetup scale="1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Title="Select Yes or No only" prompt="Please select Yes or No only" xr:uid="{19FC6BDF-B152-4C5A-A95E-7F60A65A3658}">
          <x14:formula1>
            <xm:f>'Drop-down Reference Tables'!$B$2:$B$3</xm:f>
          </x14:formula1>
          <xm:sqref>O8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pageSetUpPr fitToPage="1"/>
  </sheetPr>
  <dimension ref="A1:C25"/>
  <sheetViews>
    <sheetView topLeftCell="A2" zoomScaleNormal="100" workbookViewId="0">
      <selection activeCell="B4" sqref="B4"/>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25</v>
      </c>
    </row>
    <row r="2" spans="1:3" ht="47.1" customHeight="1" x14ac:dyDescent="0.2">
      <c r="A2" s="15" t="s">
        <v>1</v>
      </c>
      <c r="B2" s="15" t="s">
        <v>1</v>
      </c>
      <c r="C2" s="11" t="s">
        <v>22</v>
      </c>
    </row>
    <row r="3" spans="1:3" ht="47.1" customHeight="1" x14ac:dyDescent="0.2">
      <c r="A3" s="15" t="s">
        <v>3</v>
      </c>
      <c r="B3" s="15" t="s">
        <v>3</v>
      </c>
      <c r="C3" s="12" t="s">
        <v>24</v>
      </c>
    </row>
    <row r="4" spans="1:3" ht="47.1" customHeight="1" x14ac:dyDescent="0.2">
      <c r="C4" s="12" t="s">
        <v>23</v>
      </c>
    </row>
    <row r="5" spans="1:3" ht="47.1" customHeight="1" x14ac:dyDescent="0.2">
      <c r="C5" s="11" t="s">
        <v>5</v>
      </c>
    </row>
    <row r="6" spans="1:3" ht="47.1" customHeight="1" x14ac:dyDescent="0.2">
      <c r="C6" s="12" t="s">
        <v>45</v>
      </c>
    </row>
    <row r="7" spans="1:3" ht="47.1" customHeight="1" x14ac:dyDescent="0.2">
      <c r="C7" s="12" t="s">
        <v>42</v>
      </c>
    </row>
    <row r="8" spans="1:3" ht="47.1" customHeight="1" x14ac:dyDescent="0.2">
      <c r="C8" s="12" t="s">
        <v>6</v>
      </c>
    </row>
    <row r="9" spans="1:3" ht="47.1" customHeight="1" x14ac:dyDescent="0.2">
      <c r="C9" s="12" t="s">
        <v>7</v>
      </c>
    </row>
    <row r="10" spans="1:3" ht="47.1" customHeight="1" x14ac:dyDescent="0.2">
      <c r="C10" s="11" t="s">
        <v>26</v>
      </c>
    </row>
    <row r="11" spans="1:3" ht="47.1" customHeight="1" x14ac:dyDescent="0.2">
      <c r="C11" s="12" t="s">
        <v>18</v>
      </c>
    </row>
    <row r="12" spans="1:3" ht="47.1" customHeight="1" x14ac:dyDescent="0.2">
      <c r="C12" s="12" t="s">
        <v>8</v>
      </c>
    </row>
    <row r="13" spans="1:3" ht="47.1" customHeight="1" x14ac:dyDescent="0.2">
      <c r="C13" s="12" t="s">
        <v>17</v>
      </c>
    </row>
    <row r="14" spans="1:3" ht="47.1" customHeight="1" x14ac:dyDescent="0.2">
      <c r="C14" s="12" t="s">
        <v>43</v>
      </c>
    </row>
    <row r="15" spans="1:3" ht="47.1" customHeight="1" x14ac:dyDescent="0.2">
      <c r="C15" s="12" t="s">
        <v>15</v>
      </c>
    </row>
    <row r="16" spans="1:3" ht="47.1" customHeight="1" x14ac:dyDescent="0.2">
      <c r="C16" s="12" t="s">
        <v>16</v>
      </c>
    </row>
    <row r="17" spans="3:3" ht="47.1" customHeight="1" x14ac:dyDescent="0.2">
      <c r="C17" s="12" t="s">
        <v>46</v>
      </c>
    </row>
    <row r="18" spans="3:3" ht="47.1" customHeight="1" x14ac:dyDescent="0.2">
      <c r="C18" s="12" t="s">
        <v>19</v>
      </c>
    </row>
    <row r="19" spans="3:3" ht="47.1" customHeight="1" x14ac:dyDescent="0.2">
      <c r="C19" s="12" t="s">
        <v>20</v>
      </c>
    </row>
    <row r="20" spans="3:3" ht="47.1" customHeight="1" x14ac:dyDescent="0.2">
      <c r="C20" s="13" t="s">
        <v>9</v>
      </c>
    </row>
    <row r="21" spans="3:3" ht="47.1" customHeight="1" x14ac:dyDescent="0.2">
      <c r="C21" s="12" t="s">
        <v>36</v>
      </c>
    </row>
    <row r="22" spans="3:3" ht="47.1" customHeight="1" x14ac:dyDescent="0.2">
      <c r="C22" s="12" t="s">
        <v>44</v>
      </c>
    </row>
    <row r="23" spans="3:3" ht="47.1" customHeight="1" x14ac:dyDescent="0.2">
      <c r="C23" s="12" t="s">
        <v>21</v>
      </c>
    </row>
    <row r="24" spans="3:3" ht="47.1" customHeight="1" x14ac:dyDescent="0.2">
      <c r="C24" s="12" t="s">
        <v>47</v>
      </c>
    </row>
    <row r="25" spans="3:3" ht="47.1" customHeight="1" x14ac:dyDescent="0.2">
      <c r="C25" s="14" t="s">
        <v>14</v>
      </c>
    </row>
  </sheetData>
  <dataConsolidate/>
  <pageMargins left="0.25" right="0.25" top="0.75" bottom="0.75" header="0.3" footer="0.3"/>
  <pageSetup scale="38" orientation="landscape"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District 2</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Bystrom, Diane@DOT</cp:lastModifiedBy>
  <cp:lastPrinted>2022-11-14T18:39:39Z</cp:lastPrinted>
  <dcterms:created xsi:type="dcterms:W3CDTF">2019-08-02T16:16:42Z</dcterms:created>
  <dcterms:modified xsi:type="dcterms:W3CDTF">2026-04-22T13:36:46Z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