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C:\Users\s158177\Downloads\Ticket 5093 Diane B\"/>
    </mc:Choice>
  </mc:AlternateContent>
  <xr:revisionPtr revIDLastSave="0" documentId="13_ncr:1_{19269500-FDB3-4C8B-9B5C-BD0B32720BC8}" xr6:coauthVersionLast="47" xr6:coauthVersionMax="47" xr10:uidLastSave="{00000000-0000-0000-0000-000000000000}"/>
  <bookViews>
    <workbookView xWindow="28680" yWindow="-120" windowWidth="29040" windowHeight="15720" tabRatio="738" xr2:uid="{00000000-000D-0000-FFFF-FFFF00000000}"/>
  </bookViews>
  <sheets>
    <sheet name="Federal Projects 102-0890" sheetId="35" r:id="rId1"/>
    <sheet name="Drop-down Reference Tables" sheetId="7" r:id="rId2"/>
  </sheets>
  <definedNames>
    <definedName name="_xlnm._FilterDatabase" localSheetId="0" hidden="1">'Federal Projects 102-0890'!$A$7:$T$208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 i="35" l="1"/>
  <c r="R1" i="35"/>
  <c r="I208" i="35"/>
  <c r="J208" i="35"/>
  <c r="K208" i="35"/>
</calcChain>
</file>

<file path=xl/sharedStrings.xml><?xml version="1.0" encoding="utf-8"?>
<sst xmlns="http://schemas.openxmlformats.org/spreadsheetml/2006/main" count="3485" uniqueCount="1490">
  <si>
    <t>Reason for Delay</t>
  </si>
  <si>
    <t>YES</t>
  </si>
  <si>
    <t>Need a CWA?</t>
  </si>
  <si>
    <t>NO</t>
  </si>
  <si>
    <t>Within Scope?</t>
  </si>
  <si>
    <t>Environmental: Change in scope requires additional studies/permits.</t>
  </si>
  <si>
    <t>Environmental: Environmental document determination revalidation required.</t>
  </si>
  <si>
    <t>Environmental: Mitigation for project impacts period.</t>
  </si>
  <si>
    <t>Right of Way and Utility Relocation: Utility owner dispute.</t>
  </si>
  <si>
    <t>Finance: CTC approved Time Extension conflicts with reversion date.</t>
  </si>
  <si>
    <t xml:space="preserve">Reversion Date:                                                           </t>
  </si>
  <si>
    <t>Appropriation/Item Number</t>
  </si>
  <si>
    <t>Parties to Agreement (Agency)</t>
  </si>
  <si>
    <t>Purpose of Project (Work Description)</t>
  </si>
  <si>
    <t>Scope (Location)</t>
  </si>
  <si>
    <t xml:space="preserve">OTHER (explain): </t>
  </si>
  <si>
    <t>Construction: Change in site conditions.</t>
  </si>
  <si>
    <t>Construction: Qualified Buy America purchase/delivery delays.</t>
  </si>
  <si>
    <t>Right of Way and Utility Relocation: Qualified Buy America purchase/delivery delays.</t>
  </si>
  <si>
    <t>Right of Way and Utility Relocation: Condemnation/eminent domain proceedings.</t>
  </si>
  <si>
    <t>OTHER-declared disaster:</t>
  </si>
  <si>
    <t>Contract Dispute/Litigation: Formal litigation proceeding.</t>
  </si>
  <si>
    <t>Finance: Pending programming.</t>
  </si>
  <si>
    <t xml:space="preserve">Design: Change in scope. </t>
  </si>
  <si>
    <t>Design: Change in site conditions.</t>
  </si>
  <si>
    <t>Design: Change in specifications.</t>
  </si>
  <si>
    <t>Primary Reason For Delay:</t>
  </si>
  <si>
    <t>Right of Way and Utility Relocation: Change in scope/number of parcels/utility relocations required.</t>
  </si>
  <si>
    <t xml:space="preserve">Expenditure Amount </t>
  </si>
  <si>
    <t>Advantage  Project Id</t>
  </si>
  <si>
    <t xml:space="preserve">Budgeted Amount </t>
  </si>
  <si>
    <t>Remaining  Balance</t>
  </si>
  <si>
    <t>Approved by DOF 
(Yes or No)?</t>
  </si>
  <si>
    <t>Federal Program Code</t>
  </si>
  <si>
    <t xml:space="preserve">Revised Reversion Date </t>
  </si>
  <si>
    <t xml:space="preserve">District </t>
  </si>
  <si>
    <t>Finance: Indirect Cost Rate Proposal (ICRP) request package returned with errors.</t>
  </si>
  <si>
    <t xml:space="preserve">Projects with Lapsing Federal Funds </t>
  </si>
  <si>
    <t>2660-102-0890</t>
  </si>
  <si>
    <t>Year of Appropriation:</t>
  </si>
  <si>
    <t>Appropriation Unit:</t>
  </si>
  <si>
    <t>Environmental: Permits expired.</t>
  </si>
  <si>
    <t>Finance: Change in dedicated/programmed funding.</t>
  </si>
  <si>
    <t>Environmental: Excessive study or opinion review time by external agencies.</t>
  </si>
  <si>
    <t>Construction: Extended winter suspension affecting delivery schedule.</t>
  </si>
  <si>
    <t>Is Project Consistent with Original Scope and Purpose of the Appropriation?  If No, Please Explain:</t>
  </si>
  <si>
    <t>Please Provide a 2-3 Sentence Explanation Identifying Any Impediments to Completion</t>
  </si>
  <si>
    <t>What are the Consequences if CWA is Not Approved? (Please Provide a 2-3 Sentence Explanation)</t>
  </si>
  <si>
    <t>Are You Requesting a  CWA (Yes or No)? If No, provide an anticipated date the agency plans to submit invoice for the remaining balance</t>
  </si>
  <si>
    <t>Contract Dispute/Litigation: Post-construction claim. Informal settlement.</t>
  </si>
  <si>
    <t>Construction: Contract award disputed/cancelled, rebid, or complete under force account.</t>
  </si>
  <si>
    <t xml:space="preserve">Local Agency Contact Name </t>
  </si>
  <si>
    <t>Local Agency Contact Phone Number</t>
  </si>
  <si>
    <t>Local Agency Contact Email</t>
  </si>
  <si>
    <t>Z233</t>
  </si>
  <si>
    <t>02</t>
  </si>
  <si>
    <t>M233</t>
  </si>
  <si>
    <t>Z001</t>
  </si>
  <si>
    <t>ZS30</t>
  </si>
  <si>
    <t>Z240</t>
  </si>
  <si>
    <t>03</t>
  </si>
  <si>
    <t>Z230</t>
  </si>
  <si>
    <t>Z400</t>
  </si>
  <si>
    <t>Z005</t>
  </si>
  <si>
    <t>04</t>
  </si>
  <si>
    <t>0414000270</t>
  </si>
  <si>
    <t>Z003</t>
  </si>
  <si>
    <t>M240</t>
  </si>
  <si>
    <t>Q100</t>
  </si>
  <si>
    <t>05</t>
  </si>
  <si>
    <t>ER12</t>
  </si>
  <si>
    <t>06</t>
  </si>
  <si>
    <t>0619000235</t>
  </si>
  <si>
    <t>07</t>
  </si>
  <si>
    <t>08</t>
  </si>
  <si>
    <t>M230</t>
  </si>
  <si>
    <t>M23E</t>
  </si>
  <si>
    <t>L1CE</t>
  </si>
  <si>
    <t>0817000021</t>
  </si>
  <si>
    <t>10</t>
  </si>
  <si>
    <t>1019000197</t>
  </si>
  <si>
    <t>11</t>
  </si>
  <si>
    <t>12</t>
  </si>
  <si>
    <t>1217000111</t>
  </si>
  <si>
    <t>21102F</t>
  </si>
  <si>
    <t>Prefix</t>
  </si>
  <si>
    <t>Federal Id</t>
  </si>
  <si>
    <t>09</t>
  </si>
  <si>
    <t>Z2E3</t>
  </si>
  <si>
    <t>LY10</t>
  </si>
  <si>
    <t>Z906</t>
  </si>
  <si>
    <t xml:space="preserve"> 9/30/2027</t>
  </si>
  <si>
    <t>BRLO</t>
  </si>
  <si>
    <t>ER</t>
  </si>
  <si>
    <t>ER11</t>
  </si>
  <si>
    <t>5906(117)</t>
  </si>
  <si>
    <t>0214000046</t>
  </si>
  <si>
    <t>RPSTPL</t>
  </si>
  <si>
    <t>5903(063)</t>
  </si>
  <si>
    <t>0219000160</t>
  </si>
  <si>
    <t>Z907</t>
  </si>
  <si>
    <t>Z912</t>
  </si>
  <si>
    <t xml:space="preserve"> 9/30/2028</t>
  </si>
  <si>
    <t>Z921</t>
  </si>
  <si>
    <t xml:space="preserve"> 9/30/2029</t>
  </si>
  <si>
    <t>BHLO</t>
  </si>
  <si>
    <t>5911(031)</t>
  </si>
  <si>
    <t>0300000794</t>
  </si>
  <si>
    <t>BRLS</t>
  </si>
  <si>
    <t>5912(091)</t>
  </si>
  <si>
    <t>0300020628</t>
  </si>
  <si>
    <t>5912(093)</t>
  </si>
  <si>
    <t>0300020679</t>
  </si>
  <si>
    <t>5924(175)</t>
  </si>
  <si>
    <t>0300020692</t>
  </si>
  <si>
    <t>5922(077)</t>
  </si>
  <si>
    <t>0300020702</t>
  </si>
  <si>
    <t>5925(096)</t>
  </si>
  <si>
    <t>0300020724</t>
  </si>
  <si>
    <t>Z0E1</t>
  </si>
  <si>
    <t>5925(112)</t>
  </si>
  <si>
    <t>0312000205</t>
  </si>
  <si>
    <t>5911(056)</t>
  </si>
  <si>
    <t>0313000286</t>
  </si>
  <si>
    <t>Z007</t>
  </si>
  <si>
    <t xml:space="preserve"> 9/30/2026</t>
  </si>
  <si>
    <t>STPL</t>
  </si>
  <si>
    <t>5919(136)</t>
  </si>
  <si>
    <t>0318000149</t>
  </si>
  <si>
    <t>Z23E</t>
  </si>
  <si>
    <t>HPLULN</t>
  </si>
  <si>
    <t>5288(043)</t>
  </si>
  <si>
    <t>0318000300</t>
  </si>
  <si>
    <t>Z24E</t>
  </si>
  <si>
    <t>Z910</t>
  </si>
  <si>
    <t>Z911</t>
  </si>
  <si>
    <t>Z920</t>
  </si>
  <si>
    <t>HSIPL</t>
  </si>
  <si>
    <t>ZS3E</t>
  </si>
  <si>
    <t>5002(212)</t>
  </si>
  <si>
    <t>0319000104</t>
  </si>
  <si>
    <t>CML</t>
  </si>
  <si>
    <t>5924(252)</t>
  </si>
  <si>
    <t>0319000250</t>
  </si>
  <si>
    <t>ATPSB1L</t>
  </si>
  <si>
    <t>5046(046)</t>
  </si>
  <si>
    <t>0320000038</t>
  </si>
  <si>
    <t>Z40E</t>
  </si>
  <si>
    <t>5002(220)</t>
  </si>
  <si>
    <t>0321000051</t>
  </si>
  <si>
    <t>5002(221)</t>
  </si>
  <si>
    <t>0321000081</t>
  </si>
  <si>
    <t>STPCML</t>
  </si>
  <si>
    <t>5002(222)</t>
  </si>
  <si>
    <t>0321000089</t>
  </si>
  <si>
    <t>5002(224)</t>
  </si>
  <si>
    <t>0321000112</t>
  </si>
  <si>
    <t>HIPCML</t>
  </si>
  <si>
    <t>5037(040)</t>
  </si>
  <si>
    <t>0321000153</t>
  </si>
  <si>
    <t>Z006</t>
  </si>
  <si>
    <t>BHLS</t>
  </si>
  <si>
    <t>STPLZ</t>
  </si>
  <si>
    <t>5920(111)</t>
  </si>
  <si>
    <t>0400002058</t>
  </si>
  <si>
    <t>5928(104)</t>
  </si>
  <si>
    <t>0400020300</t>
  </si>
  <si>
    <t>5100(017)</t>
  </si>
  <si>
    <t>0400020982</t>
  </si>
  <si>
    <t>5415(011)</t>
  </si>
  <si>
    <t>STPLNI</t>
  </si>
  <si>
    <t>6084(226)</t>
  </si>
  <si>
    <t>0418000246</t>
  </si>
  <si>
    <t>5005(155)</t>
  </si>
  <si>
    <t>0419000080</t>
  </si>
  <si>
    <t>HPLUL</t>
  </si>
  <si>
    <t>5923(122)</t>
  </si>
  <si>
    <t>0419000146</t>
  </si>
  <si>
    <t>RPS3</t>
  </si>
  <si>
    <t>5005(162)</t>
  </si>
  <si>
    <t>0420000042</t>
  </si>
  <si>
    <t>BUILDL</t>
  </si>
  <si>
    <t>5934(185)</t>
  </si>
  <si>
    <t>0420000265</t>
  </si>
  <si>
    <t>Z0E3</t>
  </si>
  <si>
    <t>5920(177)</t>
  </si>
  <si>
    <t>0421000049</t>
  </si>
  <si>
    <t>5920(178)</t>
  </si>
  <si>
    <t>0421000206</t>
  </si>
  <si>
    <t>6084(273)</t>
  </si>
  <si>
    <t>0422000013</t>
  </si>
  <si>
    <t>5936(086)</t>
  </si>
  <si>
    <t>0500020120</t>
  </si>
  <si>
    <t>5944(103)</t>
  </si>
  <si>
    <t>0500020138</t>
  </si>
  <si>
    <t>5084(017)</t>
  </si>
  <si>
    <t>0516000068</t>
  </si>
  <si>
    <t>5951(158)</t>
  </si>
  <si>
    <t>0516000083</t>
  </si>
  <si>
    <t>32L0(005)</t>
  </si>
  <si>
    <t>0517000103</t>
  </si>
  <si>
    <t>32L0(040)</t>
  </si>
  <si>
    <t>0517000129</t>
  </si>
  <si>
    <t>32L0(071)</t>
  </si>
  <si>
    <t>0517000162</t>
  </si>
  <si>
    <t>5936(135)</t>
  </si>
  <si>
    <t>0518000145</t>
  </si>
  <si>
    <t>5199(032)</t>
  </si>
  <si>
    <t>0520000017</t>
  </si>
  <si>
    <t>5941(081)</t>
  </si>
  <si>
    <t>0600020246</t>
  </si>
  <si>
    <t>5942(226)</t>
  </si>
  <si>
    <t>0613000281</t>
  </si>
  <si>
    <t>5946(140)</t>
  </si>
  <si>
    <t>0614000079</t>
  </si>
  <si>
    <t>5942(239)</t>
  </si>
  <si>
    <t>0614000160</t>
  </si>
  <si>
    <t>5941(102)</t>
  </si>
  <si>
    <t>0615000083</t>
  </si>
  <si>
    <t>DEMO17L</t>
  </si>
  <si>
    <t>5281(022)</t>
  </si>
  <si>
    <t>0617000110</t>
  </si>
  <si>
    <t>PRNSL</t>
  </si>
  <si>
    <t>5109(245)</t>
  </si>
  <si>
    <t>0618000219</t>
  </si>
  <si>
    <t>LY40</t>
  </si>
  <si>
    <t>NCIIPL</t>
  </si>
  <si>
    <t>5109(251)</t>
  </si>
  <si>
    <t>0619000038</t>
  </si>
  <si>
    <t>LY50</t>
  </si>
  <si>
    <t>RPE3</t>
  </si>
  <si>
    <t>5060(359)</t>
  </si>
  <si>
    <t>0619000127</t>
  </si>
  <si>
    <t>5942(297)</t>
  </si>
  <si>
    <t>0619000181</t>
  </si>
  <si>
    <t>5942(298)</t>
  </si>
  <si>
    <t>0619000196</t>
  </si>
  <si>
    <t>5285(020)</t>
  </si>
  <si>
    <t>5946(189)</t>
  </si>
  <si>
    <t>0620000021</t>
  </si>
  <si>
    <t>5258(041)</t>
  </si>
  <si>
    <t>0621000041</t>
  </si>
  <si>
    <t>5197(042)</t>
  </si>
  <si>
    <t>0621000043</t>
  </si>
  <si>
    <t>5224(026)</t>
  </si>
  <si>
    <t>0621000048</t>
  </si>
  <si>
    <t>5060(379)</t>
  </si>
  <si>
    <t>0621000059</t>
  </si>
  <si>
    <t>5096(040)</t>
  </si>
  <si>
    <t>0621000061</t>
  </si>
  <si>
    <t>5109(268)</t>
  </si>
  <si>
    <t>0621000098</t>
  </si>
  <si>
    <t>5109(269)</t>
  </si>
  <si>
    <t>0621000100</t>
  </si>
  <si>
    <t>STPHIPL</t>
  </si>
  <si>
    <t>5044(134)</t>
  </si>
  <si>
    <t>0621000129</t>
  </si>
  <si>
    <t>5941(131)</t>
  </si>
  <si>
    <t>0621000141</t>
  </si>
  <si>
    <t>5006(181)</t>
  </si>
  <si>
    <t>0700001141</t>
  </si>
  <si>
    <t>5006(639)</t>
  </si>
  <si>
    <t>0700001968</t>
  </si>
  <si>
    <t>5006(642)</t>
  </si>
  <si>
    <t>0700001972</t>
  </si>
  <si>
    <t>5006(690)</t>
  </si>
  <si>
    <t>0712000141</t>
  </si>
  <si>
    <t>PNRS</t>
  </si>
  <si>
    <t>6303(039)</t>
  </si>
  <si>
    <t>0713000055</t>
  </si>
  <si>
    <t>5405(076)</t>
  </si>
  <si>
    <t>0713000358</t>
  </si>
  <si>
    <t>5323(032)</t>
  </si>
  <si>
    <t>0713000433</t>
  </si>
  <si>
    <t>BPMPL</t>
  </si>
  <si>
    <t>5953(708)</t>
  </si>
  <si>
    <t>0715000145</t>
  </si>
  <si>
    <t>5006(840)</t>
  </si>
  <si>
    <t>0716000300</t>
  </si>
  <si>
    <t>5006(841)</t>
  </si>
  <si>
    <t>0716000310</t>
  </si>
  <si>
    <t>5006(844)</t>
  </si>
  <si>
    <t>0716000352</t>
  </si>
  <si>
    <t>5006(843)</t>
  </si>
  <si>
    <t>0716000354</t>
  </si>
  <si>
    <t>5351(038)</t>
  </si>
  <si>
    <t>0721000123</t>
  </si>
  <si>
    <t>5450(101)</t>
  </si>
  <si>
    <t>0721000166</t>
  </si>
  <si>
    <t>BRHIPL</t>
  </si>
  <si>
    <t>5026(065)</t>
  </si>
  <si>
    <t>0722000003</t>
  </si>
  <si>
    <t>Z913</t>
  </si>
  <si>
    <t>HIPL</t>
  </si>
  <si>
    <t>6065(251)</t>
  </si>
  <si>
    <t>0722000015</t>
  </si>
  <si>
    <t>5953(726)</t>
  </si>
  <si>
    <t>0722000025</t>
  </si>
  <si>
    <t>5188(018)</t>
  </si>
  <si>
    <t>0800000944</t>
  </si>
  <si>
    <t>BR</t>
  </si>
  <si>
    <t>NBIL(513)</t>
  </si>
  <si>
    <t>0800020452</t>
  </si>
  <si>
    <t>5282(040)</t>
  </si>
  <si>
    <t>0800020453</t>
  </si>
  <si>
    <t>HP21LN</t>
  </si>
  <si>
    <t>6054(066)</t>
  </si>
  <si>
    <t>0800020578</t>
  </si>
  <si>
    <t>5956(200)</t>
  </si>
  <si>
    <t>0812000213</t>
  </si>
  <si>
    <t>5298(030)</t>
  </si>
  <si>
    <t>0813000018</t>
  </si>
  <si>
    <t>L1C0</t>
  </si>
  <si>
    <t>5282(041)</t>
  </si>
  <si>
    <t>0813000143</t>
  </si>
  <si>
    <t>5956(225)</t>
  </si>
  <si>
    <t>0814000007</t>
  </si>
  <si>
    <t>5956(226)</t>
  </si>
  <si>
    <t>0814000008</t>
  </si>
  <si>
    <t>5956(227)</t>
  </si>
  <si>
    <t>0814000009</t>
  </si>
  <si>
    <t>5956(228)</t>
  </si>
  <si>
    <t>0814000010</t>
  </si>
  <si>
    <t>5956(229)</t>
  </si>
  <si>
    <t>0814000011</t>
  </si>
  <si>
    <t>5298(031)</t>
  </si>
  <si>
    <t>0814000091</t>
  </si>
  <si>
    <t>5956(239)</t>
  </si>
  <si>
    <t>0814000262</t>
  </si>
  <si>
    <t>NBIL(537)</t>
  </si>
  <si>
    <t>0815000208</t>
  </si>
  <si>
    <t>CMSTPLN</t>
  </si>
  <si>
    <t>6053(130)</t>
  </si>
  <si>
    <t>6507(003)</t>
  </si>
  <si>
    <t>0817000123</t>
  </si>
  <si>
    <t>CMLN</t>
  </si>
  <si>
    <t>6054(090)</t>
  </si>
  <si>
    <t>0819000010</t>
  </si>
  <si>
    <t>5033(056)</t>
  </si>
  <si>
    <t>0819000060</t>
  </si>
  <si>
    <t>6054(103)</t>
  </si>
  <si>
    <t>0821000100</t>
  </si>
  <si>
    <t>5385(069)</t>
  </si>
  <si>
    <t>0921000015</t>
  </si>
  <si>
    <t>5938(167)</t>
  </si>
  <si>
    <t>1000020320</t>
  </si>
  <si>
    <t>5230(003)</t>
  </si>
  <si>
    <t>1000020514</t>
  </si>
  <si>
    <t>5929(241)</t>
  </si>
  <si>
    <t>1012000116</t>
  </si>
  <si>
    <t>5938(199)</t>
  </si>
  <si>
    <t>1012000221</t>
  </si>
  <si>
    <t>5940(113)</t>
  </si>
  <si>
    <t>1014000188</t>
  </si>
  <si>
    <t>5932(096)</t>
  </si>
  <si>
    <t>1018000099</t>
  </si>
  <si>
    <t>RPSTCML</t>
  </si>
  <si>
    <t>6088(068)</t>
  </si>
  <si>
    <t>5230(013)</t>
  </si>
  <si>
    <t>1021000030</t>
  </si>
  <si>
    <t>5256(020)</t>
  </si>
  <si>
    <t>1021000031</t>
  </si>
  <si>
    <t>HIPLPPSB</t>
  </si>
  <si>
    <t>5160(029)</t>
  </si>
  <si>
    <t>1021000081</t>
  </si>
  <si>
    <t>CMLNI</t>
  </si>
  <si>
    <t>5059(247)</t>
  </si>
  <si>
    <t>1021000117</t>
  </si>
  <si>
    <t>5059(249)</t>
  </si>
  <si>
    <t>1021000119</t>
  </si>
  <si>
    <t>5059(250)</t>
  </si>
  <si>
    <t>1021000128</t>
  </si>
  <si>
    <t>5940(139)</t>
  </si>
  <si>
    <t>1021000131</t>
  </si>
  <si>
    <t>5940(141)</t>
  </si>
  <si>
    <t>1021000151</t>
  </si>
  <si>
    <t>5926(066)</t>
  </si>
  <si>
    <t>1021000187</t>
  </si>
  <si>
    <t>5004(068)</t>
  </si>
  <si>
    <t>1100000556</t>
  </si>
  <si>
    <t>5207(036)</t>
  </si>
  <si>
    <t>1113000119</t>
  </si>
  <si>
    <t>5004(198)</t>
  </si>
  <si>
    <t>1116000090</t>
  </si>
  <si>
    <t>5004(200)</t>
  </si>
  <si>
    <t>1116000092</t>
  </si>
  <si>
    <t>5004(207)</t>
  </si>
  <si>
    <t>1117000121</t>
  </si>
  <si>
    <t>6071(112)</t>
  </si>
  <si>
    <t>1215000130</t>
  </si>
  <si>
    <t>6071(129)</t>
  </si>
  <si>
    <t>5055(188)</t>
  </si>
  <si>
    <t>1218000016</t>
  </si>
  <si>
    <t>L40R</t>
  </si>
  <si>
    <t>5073(090)</t>
  </si>
  <si>
    <t>1218000051</t>
  </si>
  <si>
    <t>STPLN</t>
  </si>
  <si>
    <t>6071(154)</t>
  </si>
  <si>
    <t>1220000101</t>
  </si>
  <si>
    <t>Modoc County</t>
  </si>
  <si>
    <t>Road Rehabilitation</t>
  </si>
  <si>
    <t>Shasta County</t>
  </si>
  <si>
    <t>Bridge Rehabilitation</t>
  </si>
  <si>
    <t>Bridge Replacement</t>
  </si>
  <si>
    <t>Glenn County</t>
  </si>
  <si>
    <t>Butte County</t>
  </si>
  <si>
    <t>Sacramento County</t>
  </si>
  <si>
    <t>Yolo County</t>
  </si>
  <si>
    <t>El Dorado County</t>
  </si>
  <si>
    <t>Sacramento</t>
  </si>
  <si>
    <t>Placer County</t>
  </si>
  <si>
    <t>Restoration</t>
  </si>
  <si>
    <t>Intersection of Lampasas Boulevard and Rio Linda Avenue.</t>
  </si>
  <si>
    <t>New Signals</t>
  </si>
  <si>
    <t>Chico</t>
  </si>
  <si>
    <t>Woodland</t>
  </si>
  <si>
    <t>West Gibson Road, from West Street to County Road 98.</t>
  </si>
  <si>
    <t>Folsom</t>
  </si>
  <si>
    <t>San Jose</t>
  </si>
  <si>
    <t>Palo Alto</t>
  </si>
  <si>
    <t>Replace existing two-lane bridge with new two-lane bridge to current standards.</t>
  </si>
  <si>
    <t>Moraga</t>
  </si>
  <si>
    <t>Sonoma County</t>
  </si>
  <si>
    <t>Bridge No.# 20C0005, Geysers Road Bridge</t>
  </si>
  <si>
    <t>Mitigation Planting</t>
  </si>
  <si>
    <t>Solano County</t>
  </si>
  <si>
    <t>Interchange Improvements</t>
  </si>
  <si>
    <t>Contra Costa County</t>
  </si>
  <si>
    <t>San Francisco County</t>
  </si>
  <si>
    <t>Roadway Improvements</t>
  </si>
  <si>
    <t>Metropolitan Transportation Commission</t>
  </si>
  <si>
    <t>Planning and implementation of various multi-modal operational policies</t>
  </si>
  <si>
    <t>Santa Cruz County</t>
  </si>
  <si>
    <t>Emergency Opening and Restoration</t>
  </si>
  <si>
    <t>Pismo Beach</t>
  </si>
  <si>
    <t>El Paso De Robles</t>
  </si>
  <si>
    <t>Arroyo Grande</t>
  </si>
  <si>
    <t>Guardrail</t>
  </si>
  <si>
    <t>Monterey County</t>
  </si>
  <si>
    <t>Hartnell Road Bridge over Alisal Creek, 0.15mi south of Alisal Road.</t>
  </si>
  <si>
    <t>Santa Barbara County</t>
  </si>
  <si>
    <t>Road Reconstruction</t>
  </si>
  <si>
    <t>Visalia</t>
  </si>
  <si>
    <t>Fresno</t>
  </si>
  <si>
    <t>Selma</t>
  </si>
  <si>
    <t>Bakersfield</t>
  </si>
  <si>
    <t>Road Related - Freeway Connector</t>
  </si>
  <si>
    <t>New Road: Construct new Centennial Corridor mainline and interchange and misc. related work.</t>
  </si>
  <si>
    <t>Sanger</t>
  </si>
  <si>
    <t>Bike Lanes and trail</t>
  </si>
  <si>
    <t>Firebaugh</t>
  </si>
  <si>
    <t>Chowchilla</t>
  </si>
  <si>
    <t>Alley Paving</t>
  </si>
  <si>
    <t>Shafter</t>
  </si>
  <si>
    <t>Grade Separation and Widening</t>
  </si>
  <si>
    <t>Mendota</t>
  </si>
  <si>
    <t>Madera County</t>
  </si>
  <si>
    <t>Fresno County</t>
  </si>
  <si>
    <t>Tulare County</t>
  </si>
  <si>
    <t>Los Angeles</t>
  </si>
  <si>
    <t>Hyperion Viaduct over Los Angeles River, Bridge #53C1881</t>
  </si>
  <si>
    <t>Traffic Intersection Island Improvements</t>
  </si>
  <si>
    <t>Location of dedicated bike paths, lanes and routes, destinations, and transit hubs</t>
  </si>
  <si>
    <t>Roadway Widening</t>
  </si>
  <si>
    <t>Balboa Widening at Devonshtire Street</t>
  </si>
  <si>
    <t>Pedestrian Improvement</t>
  </si>
  <si>
    <t>Westlake MacArthur Park</t>
  </si>
  <si>
    <t>San Buenaventura</t>
  </si>
  <si>
    <t>Baldwin Park</t>
  </si>
  <si>
    <t>Install traffic signals and raised medians</t>
  </si>
  <si>
    <t>Pico Rivera</t>
  </si>
  <si>
    <t>Telegraph Road over San Gabriel River. Bridge No. 53C0057</t>
  </si>
  <si>
    <t>Simi Valley</t>
  </si>
  <si>
    <t>Santa Clarita</t>
  </si>
  <si>
    <t>Post Construction Environmental Mitigation</t>
  </si>
  <si>
    <t>Newhall Ranch Road</t>
  </si>
  <si>
    <t>Los Angeles County</t>
  </si>
  <si>
    <t xml:space="preserve">Bridge Preventive Maintenance Program </t>
  </si>
  <si>
    <t>Six bridges in the cities of Baldwin Park, Cerritos, Downey, Pico Rivera, and Pasadena</t>
  </si>
  <si>
    <t>Los Angeles County Metropolitan Transportation Authority</t>
  </si>
  <si>
    <t>Sound Wall</t>
  </si>
  <si>
    <t>New Bridge( grade separation)</t>
  </si>
  <si>
    <t>San Bernardino</t>
  </si>
  <si>
    <t>Chino</t>
  </si>
  <si>
    <t>Palm Springs</t>
  </si>
  <si>
    <t>Bridge rehabilitation</t>
  </si>
  <si>
    <t>Bridge replacement</t>
  </si>
  <si>
    <t>Barstow</t>
  </si>
  <si>
    <t>Riverside County</t>
  </si>
  <si>
    <t>San Bernardino Associated Governments</t>
  </si>
  <si>
    <t xml:space="preserve"> Riverside County Transportation Commission</t>
  </si>
  <si>
    <t>Smart Freeways Demonstration Project.</t>
  </si>
  <si>
    <t>San Bernardino County Transportation Authority</t>
  </si>
  <si>
    <t>La Quinta</t>
  </si>
  <si>
    <t>Modesto</t>
  </si>
  <si>
    <t>Traffic Control Devices / Radio Communication Upgrades (Purchase Radio Communication Units)</t>
  </si>
  <si>
    <t>City of Modesto</t>
  </si>
  <si>
    <t xml:space="preserve"> Purchase of Travel Time Bluetooth Devices</t>
  </si>
  <si>
    <t>Los Banos</t>
  </si>
  <si>
    <t>Complete Streets</t>
  </si>
  <si>
    <t>Gustine</t>
  </si>
  <si>
    <t>Pedestrian Improvements</t>
  </si>
  <si>
    <t>Livingston</t>
  </si>
  <si>
    <t>Amador County</t>
  </si>
  <si>
    <t>San Joaquin County</t>
  </si>
  <si>
    <t>Buckman Road over Duck Creek, Bridge 29C0307.</t>
  </si>
  <si>
    <t>Tuolumne County</t>
  </si>
  <si>
    <t>Stanislaus County</t>
  </si>
  <si>
    <t>Seventh Street over Tuolumne River, Bridge 38C0023.</t>
  </si>
  <si>
    <t>Mariposa County</t>
  </si>
  <si>
    <t>School House Road Bridge (40C0053) over Owens Creek.</t>
  </si>
  <si>
    <t>Install centerline /edgeline striping</t>
  </si>
  <si>
    <t>Surface unpaved road, shoulder backing, ditch excavating</t>
  </si>
  <si>
    <t>San Joaquin Council of Governments</t>
  </si>
  <si>
    <t>Widen from 6 to 8 lanes with managed lanes including sound walls and eleven joined bridges</t>
  </si>
  <si>
    <t>San Diego</t>
  </si>
  <si>
    <t>Installation of roundabouts and other traffic control measures to improve pedestrian safety.</t>
  </si>
  <si>
    <t>La Mesa</t>
  </si>
  <si>
    <t>Anaheim</t>
  </si>
  <si>
    <t>Orange</t>
  </si>
  <si>
    <t>01</t>
  </si>
  <si>
    <t>RPSTPLE</t>
  </si>
  <si>
    <t>5914(042)</t>
  </si>
  <si>
    <t>0100000054</t>
  </si>
  <si>
    <t>5914(043)</t>
  </si>
  <si>
    <t>0100000055</t>
  </si>
  <si>
    <t>5901(044)</t>
  </si>
  <si>
    <t>0100020389</t>
  </si>
  <si>
    <t>5914(095)</t>
  </si>
  <si>
    <t>0114000024</t>
  </si>
  <si>
    <t>5914(111)</t>
  </si>
  <si>
    <t>0117000017</t>
  </si>
  <si>
    <t>32D0(009)</t>
  </si>
  <si>
    <t>0117000125</t>
  </si>
  <si>
    <t>28C1(003)</t>
  </si>
  <si>
    <t>0118000084</t>
  </si>
  <si>
    <t>Lake County</t>
  </si>
  <si>
    <t>Del Norte County</t>
  </si>
  <si>
    <t>Wolf Creek Road over Wolf Creek</t>
  </si>
  <si>
    <t>Bartlett Springs Road Bridge over Bartlett Creek (Bridge No. 14C0099)</t>
  </si>
  <si>
    <t>Ridgecrest</t>
  </si>
  <si>
    <t>Yes</t>
  </si>
  <si>
    <t>Rosanna Bower</t>
  </si>
  <si>
    <t>707-464-7229</t>
  </si>
  <si>
    <t>rbower@co.del-norte.ca.us</t>
  </si>
  <si>
    <t>Adjoining property owner requested bridge be reconstructed on existing alignment, in lieu of proposed downstream alignment, and at an elevation similar to the recently completed bridges on US Highway 101 immediately upstream of the project.</t>
  </si>
  <si>
    <t xml:space="preserve">If the CWA is not approved, the County will be unable to complete replacement of the bridge. The bridge is in fair condition and replacement of the bridge is needed for safety of the traveling public. </t>
  </si>
  <si>
    <t xml:space="preserve">Karla Arteaga
</t>
  </si>
  <si>
    <t>karteaga@tularecounty.ca.gov</t>
  </si>
  <si>
    <t>Ravi Pudipeddi</t>
  </si>
  <si>
    <t>rpudipeddi@shafterca.gov</t>
  </si>
  <si>
    <t>Denise Zitnik</t>
  </si>
  <si>
    <t>dzitnik@co.tuolumne.ca..us</t>
  </si>
  <si>
    <t>Jeff Christman</t>
  </si>
  <si>
    <t>jchristman@amadorcounty.gov</t>
  </si>
  <si>
    <t>Evelyn Glasgow</t>
  </si>
  <si>
    <t>eglasgow@santa-clarita.com</t>
  </si>
  <si>
    <t>Ryan Niblock, SJCOG Deputy Director of Programming and Project Delivery</t>
  </si>
  <si>
    <t>niblock@sjcog.org</t>
  </si>
  <si>
    <t>David Horn, Michael Honn, Sylvia Luna</t>
  </si>
  <si>
    <t>Michael H@cityofselma.com; SylviaL@cityofselma.com; engineering @cityofselma.com</t>
  </si>
  <si>
    <t>Pebble Beach Drive</t>
  </si>
  <si>
    <t>South Main Street from the Lakeport City Limits to the State Route 175 extension.</t>
  </si>
  <si>
    <t>Soda Bay Road from the State Route 175 extension to Manning Creek.</t>
  </si>
  <si>
    <t>Parkville Road over Ash Creek, 3.4 miles south of Dersch Road.  Bridge No. 06C0220.</t>
  </si>
  <si>
    <t>In Sacramento, (1) 16th Street at D St. (2) Franklin Boulevard at 36th Avenue (3) Freeport Boulevard at Kitchner Road (4) Fruitridge Road at 60th Street (5) Rio Linda Boulevard at Harris Avenue (6) Stockon Boulevard at 11th Avenue (7) 24th Street at 25th Street  (8) Munroe Street at Latham Drive (9) Rio Linda Boulevard at Roanoke Avenue: Install traffic signals.</t>
  </si>
  <si>
    <t>Michigan Bar Road at Consumnes River 1.2 Miles North of State Route 16.</t>
  </si>
  <si>
    <t>Hegan Lane Business Park District. Park Avenue and Midway, Park Avenue. and Fair Street., Hegan Lane and Midway, Hagan and Otterson Drive.</t>
  </si>
  <si>
    <t>San Francisco Bay Area: Regionwide</t>
  </si>
  <si>
    <t>Hauser Bridge Road (Br. 20C0240) Replacement (BRLO-5920(125))</t>
  </si>
  <si>
    <t>Ocean Boulevard between Morro and Cuyama Avenue</t>
  </si>
  <si>
    <t>24th Street Bridge - Br. No. 49C-0357</t>
  </si>
  <si>
    <t>Glenwood Cutoff Post Mile 0.02</t>
  </si>
  <si>
    <t>Granite Creek Road Post Mile 0.47</t>
  </si>
  <si>
    <t>Plant Establishment (Long-Term Post-Construction Environmental Mitigation and Monitoring)</t>
  </si>
  <si>
    <t>Centennial Corridor connector: westside Parkway (WSP) at Kern River Bridge to State Route 58 /State Route 99</t>
  </si>
  <si>
    <t>Alley Paving. City of Chowchilla: Robertson to Kings from 13th Street to 7th Street and Robertson to Trinity from 11th Street to 6th Street.</t>
  </si>
  <si>
    <t>Six roadway segments in Madera County, including: Road 16, Avenue 9, Avenue 7, Avenue12, Avenue 18 1/2, and Robertson Boulevard.</t>
  </si>
  <si>
    <t>Goodfellow Avenue from 0.71mi East of Channel Road to Reed Avenue.</t>
  </si>
  <si>
    <t>Install Rectangular Rapid Flashing Beacons (RRFB) at uncontrolled locations.</t>
  </si>
  <si>
    <t xml:space="preserve">Bridge Rehabilitation </t>
  </si>
  <si>
    <t>West side of San Fernando Road at Balboa Road</t>
  </si>
  <si>
    <t xml:space="preserve"> North side of Olympic Boulevard at Irolo Street and Normandy Avenue</t>
  </si>
  <si>
    <t>Maine-Pacific Avenue between Ramona Boulevard and Bogart Avenue</t>
  </si>
  <si>
    <t xml:space="preserve">Los Angeles Avenue Bridge over Arroyo Simi, 0.1 mile west of First Street,  State Bridge $52C-0206 </t>
  </si>
  <si>
    <t>25 Bridges in the  Unincorporated Areas of Los Angeles County</t>
  </si>
  <si>
    <t>On State Route-140/33 at Fourth Street and Sixth Avenue.</t>
  </si>
  <si>
    <t xml:space="preserve">Pine Grove at State Route 88 from Climax Road to Mount Zion. </t>
  </si>
  <si>
    <t>Bridge No.57C0467, Grossmont Center Drive over  Metropolitan Transit Development Board (MTDB) Light Rail Transit (LR)T and San Diego and Imperial Valley Railroad (SDIV RR) 0.04 mile south of Fletcher Parkway.</t>
  </si>
  <si>
    <t xml:space="preserve">Citywide list of 28 locations; Adams Boulevard and West View Street, Avalon Boulevard and 90th Street; Avalon Boulevard and 97th Street, </t>
  </si>
  <si>
    <t>Azzam Jabsheh</t>
  </si>
  <si>
    <t>jabsheh_az@sbcity.org</t>
  </si>
  <si>
    <t>OTHER (explain): The Consulting firm needs additional time to complete the close out procedures.</t>
  </si>
  <si>
    <t>Matiel Holloway</t>
  </si>
  <si>
    <t>(209) 966-5356</t>
  </si>
  <si>
    <t>mholloway@mariposacounty.gov</t>
  </si>
  <si>
    <t>Joan Zierott</t>
  </si>
  <si>
    <t>jzierott@mariposacounty.gov</t>
  </si>
  <si>
    <t>Todd Riddiough</t>
  </si>
  <si>
    <t>(530) 666-8039</t>
  </si>
  <si>
    <t>todd.riddiough@yolocounty.gov</t>
  </si>
  <si>
    <t xml:space="preserve">The County is currently negotiating the necessary Right of Way (ROW) and Temporary Construction Easements (TCE) required for Project Construction. Any delays encountered during negotiations with the adjacent property owners could manifest into an impediment to completion of the project. Once the ROW and TCEs are secured and ROW certification is obtained, the National Environmental Policy Act (NEPA) Environmental Determination will be required to be re-validated due to the time lapse since the initial approval. </t>
  </si>
  <si>
    <t>If the CWA extension is not approved, the project could face the potential loss of Federal reimbursement. This would result in the current bridge not being replaced thus allowing a structurally deficient structure with a sub-standard and hazardous bridge rail as well as sub-standard geometrics, that has an unknown foundation type for which a scour risk cannot be determined to remain in place until new funding can be secured and thus posing a threat to public safety.</t>
  </si>
  <si>
    <t>Zachary Meisel</t>
  </si>
  <si>
    <t>zmeisel@buttecounty.net</t>
  </si>
  <si>
    <t>The County is currently negotiating the necessary Right of Way (ROW) and Temporary Construction Easements (TCE) required for Project Construction. Any delays encountered during negotiations with the adjacent property owners could manifest into an impediment to completion of the project. Once the ROW and TCEs are secured and ROW certification is obtained, the National Environmental Policy Act (NEPA) Environmental Determination will be required to be re-validated due to the time lapse since the initial approval.</t>
  </si>
  <si>
    <t xml:space="preserve">If CWA is not approved, City would not be able to proceed with finalizing right of way certification;  this would prevent City from authorizing federal funds for Construction.  Consequently, the City will have to finance the bridge replacement with its own funds which would be a significant hardship for a small local public agency.  </t>
  </si>
  <si>
    <t>Ditas Esperanza</t>
  </si>
  <si>
    <t>(805) 237-3861</t>
  </si>
  <si>
    <t xml:space="preserve">ditas@prcity.com </t>
  </si>
  <si>
    <t>Yanin Rivera</t>
  </si>
  <si>
    <t>(626) 214-1308</t>
  </si>
  <si>
    <t>yrivera@sgvcog.org</t>
  </si>
  <si>
    <t>John Leong</t>
  </si>
  <si>
    <t>(707) 565-2550</t>
  </si>
  <si>
    <t xml:space="preserve">John.Leong@ sonomacounty.gov </t>
  </si>
  <si>
    <t>Haden Hinkle</t>
  </si>
  <si>
    <t>haden.hinkle@maderacounty.com</t>
  </si>
  <si>
    <t>Natalie Riddering</t>
  </si>
  <si>
    <t>nriddering@arroyogrande.org</t>
  </si>
  <si>
    <t>Morgan Jones</t>
  </si>
  <si>
    <t>(805) 568-3059</t>
  </si>
  <si>
    <t>mmjones@countyofsb.org</t>
  </si>
  <si>
    <t>The County encountered delays in acquiring Right-of-Way, Notice to Owner, preparing and receiving responses from the regulatory agencies on permits, and coordinating with the utility agencies on relocation work.</t>
  </si>
  <si>
    <t>The project is rapidly approaching completion, and will be going to bid later this year.  If the CWA was to not be approved, the project would be delayed until funding to complete was regained, which would most likely cause the permits to expire and need to be issued again, causing further delays and costs.</t>
  </si>
  <si>
    <t>Brian Newburg</t>
  </si>
  <si>
    <t>(209) 468-3040</t>
  </si>
  <si>
    <t>bnewburg@sjgov.org</t>
  </si>
  <si>
    <t>Reimbursement request will be submitted in January 2026. Reason for Delay to avoid confusion with invoice 61A dated 11/26/25. No impediments are foreseen that could delay completion of the project.</t>
  </si>
  <si>
    <t>Michel Jeremias</t>
  </si>
  <si>
    <t>michel.jeremias@paloalto.gov</t>
  </si>
  <si>
    <t xml:space="preserve">If the CWA is not approved, the contractors will not finish work to finish paving alleys for safer travel and government compliance. </t>
  </si>
  <si>
    <t>Christina Soares</t>
  </si>
  <si>
    <t>csoares@cityofchowchilla.org</t>
  </si>
  <si>
    <t>Gene Edwards, PE</t>
  </si>
  <si>
    <t>gedwards@pico-rivera.org</t>
  </si>
  <si>
    <t>If the CWA is not approved, the project could lose the unutilized federal funding. Consequently, the City of Livingston will have to finance the remainer of the project's activities, which could create a financial hardship for the City.</t>
  </si>
  <si>
    <t>Mario Gouveia</t>
  </si>
  <si>
    <t>Utility and material delays extended the project's construction timeline. This has delayed other tasks related to closing out the project.</t>
  </si>
  <si>
    <t>There are no potential impediments to completion as construction is anticipated for completion for Q1 of 2026. The additional time will grant the City of Gustine the ability to move unexpended funds into the construction phase.</t>
  </si>
  <si>
    <t>Ben Gallegos, City Manager</t>
  </si>
  <si>
    <t>BGallegos@Firebaugh.org</t>
  </si>
  <si>
    <t>Joshua Rogers</t>
  </si>
  <si>
    <t>jrogers@yhmail.com</t>
  </si>
  <si>
    <t>miguel.chavez@cityofwoodland.gov  -  Katie.Wurzel@cityofwoodland.gov</t>
  </si>
  <si>
    <t>A property owner's unreasonable demands caused delay of appraisal reports and offers to be updated.  The project is currently being advertised and if no bids received, then the initial planting delayed from Spring 2026 to late 2026 / early 2027.  E76 issued in summer 2021: Notice of Completion for (059) was in 2022.</t>
  </si>
  <si>
    <t>Jelene de Melo</t>
  </si>
  <si>
    <t>jelene.demelo@losbanos.org</t>
  </si>
  <si>
    <t>Joel Montalvo, PE, MPA</t>
  </si>
  <si>
    <t>Joel.Montalvo@palmspringsca.gov</t>
  </si>
  <si>
    <t>Bryan McKinney, PE</t>
  </si>
  <si>
    <t>bmckinney@laquintaca.gov</t>
  </si>
  <si>
    <t>Thomas Cassera</t>
  </si>
  <si>
    <t>casserat@saccounty.gov</t>
  </si>
  <si>
    <t>Tri Duong</t>
  </si>
  <si>
    <t>duongtr@saccounty.gov</t>
  </si>
  <si>
    <t>There are no impediments to completion.</t>
  </si>
  <si>
    <t>If the CWA is not approved, the County will not be fully reimbursed for the work performed. As a result, local funds will be required to cover the remaining costs—diverting resources that could otherwise be used to support other priority projects.</t>
  </si>
  <si>
    <t>Erin Haagenson</t>
  </si>
  <si>
    <t>ehaagenson@fresnocountyca.gov</t>
  </si>
  <si>
    <t>If any parcels proceed into eminent domain, the acquisition process will significantly extend the project timeline. These delays would further impact construction sequencing, increase project costs, and jeopardize the ability to meet funding deadlines.</t>
  </si>
  <si>
    <t>Max Navarro</t>
  </si>
  <si>
    <t>manavarro@modestogov.com</t>
  </si>
  <si>
    <t>If the CWA extension is not approved, the City will not be able to invoice for these federal funds, which will be a significant hardship for the City of Modesto and its residents. Since the project agreement has been executed, funds will need to be reallocated to this project from other projects to cover the loss in federal funds in this project. This will lead to a delay in other projects and continued safety concerns and traffic congestion in other areas of the City of Modesto.</t>
  </si>
  <si>
    <t>If the CWA extension is not approved, the City will not be able to invoice for these federal funds, which will be a significant hardship for the City of Modesto and its residents. Since a consultant agreement and design efforts are already underway, significant funds will need to be reallocated to this project from other projects to cover the loss in federal funds. This will lead to a delay in other projects and continued safety concerns and traffic congestion in other areas of the City of Modesto.</t>
  </si>
  <si>
    <t>Sandeep Sandhu</t>
  </si>
  <si>
    <t>ssandhu@modestogov.com</t>
  </si>
  <si>
    <t>Due to a Declared Disaster (not emergency relief), damage to the project underway delayed the project.</t>
  </si>
  <si>
    <t>oyamak@countyofmonterey.gov</t>
  </si>
  <si>
    <t>Stephanie Masuda</t>
  </si>
  <si>
    <t>(213) 972-5006</t>
  </si>
  <si>
    <t xml:space="preserve">stephanie.masuda@lacity.org </t>
  </si>
  <si>
    <t>Austin Kano</t>
  </si>
  <si>
    <t>(213) 972-4978</t>
  </si>
  <si>
    <t>austin.kano@lacity.org</t>
  </si>
  <si>
    <t xml:space="preserve">There are no impediments at this time. Bureau of Engineering (BOE) has selected the lowest responsive bidder and is preparing the Board Report to award a construction contract at this time. BOE is currently drafting a Board Report to award a construction contract. We anticipate a NTP by end of January or beginning of February 2026. </t>
  </si>
  <si>
    <t>Fernando Velasco</t>
  </si>
  <si>
    <t>(213) 972-8622</t>
  </si>
  <si>
    <t>fernando.velasco@lacity.org</t>
  </si>
  <si>
    <t>There are no impediments at this time.</t>
  </si>
  <si>
    <t>OTHER (explain): Project is near closeout. Contract Administration's Business Inclusion Program (BIS) is reviewing labor compliance in preparation for the final Board Acceptance Report.</t>
  </si>
  <si>
    <t>Calvin Chow</t>
  </si>
  <si>
    <t>(213) 972-8457</t>
  </si>
  <si>
    <t>calvin.chow@lacity.org</t>
  </si>
  <si>
    <t>There are no remaining impediments at this time, as the new civil subcontractor has been successfully onboarded.</t>
  </si>
  <si>
    <t>If the CWA extension is not approved, the City will lose the existing federal grant funding associated with this project. Loss of these funds would significantly impact the project’s financial viability and may result in construction being suspended or the project not being completed. This would delay delivery of the intended transportation improvements and public benefits.  Any shortfalls from reimbursements will require the City to seek additional funding or perhaps absorbing the cost which would be a huge financial hardship in this environment. This would further delay completion and jeopardize public safety.</t>
  </si>
  <si>
    <t>Michael Cabanilla</t>
  </si>
  <si>
    <t>(213) 972-5045</t>
  </si>
  <si>
    <t>michael.cabanilla@lacity.org</t>
  </si>
  <si>
    <t>If the CWA extension is not approved, the project could lose federal funding and would negatively impact the OCTA's finances and other planned transportation projects which would negatively affect the traveling public.</t>
  </si>
  <si>
    <t>Josue Vaglienty</t>
  </si>
  <si>
    <t>jvaglienty@octa.net</t>
  </si>
  <si>
    <t>Steven King</t>
  </si>
  <si>
    <t>sking@octa.net</t>
  </si>
  <si>
    <t xml:space="preserve">There are no impediments to completion anticipated. The design changes required for improvements to Myford Creek and Irvine Central Channel box culvert to accommodate the freeway and bridge widenings, changes to the Retaining Wall 709 from standard wall to a non-standard wall and Soundwall 4.1 from new alignment and height to mitigate noise, and the additions of Community Wall along the northbound hook on-ramp from Culver Drive and temporary overhead fiber optic communication system.  </t>
  </si>
  <si>
    <t>Niall Barrett</t>
  </si>
  <si>
    <t>nbarrett@octa.net</t>
  </si>
  <si>
    <t xml:space="preserve">OTHER (explain): Audit in progress. Renewing just in case. Plan to close out this project in 2026. </t>
  </si>
  <si>
    <t>Chet Jamgochian</t>
  </si>
  <si>
    <t>chet.jamgochian@sonomacounty.gov</t>
  </si>
  <si>
    <t>Riley Martinson</t>
  </si>
  <si>
    <t>RCMartinson@solanocounty.gov</t>
  </si>
  <si>
    <t>Nader Naghavian</t>
  </si>
  <si>
    <t xml:space="preserve">nnaghavian@sandiego.gov </t>
  </si>
  <si>
    <t xml:space="preserve">City had to re-advertise the consultant agreement for the PS&amp;E and Environmental document delivery phase. Delay time includes times to advertise, negotiate and award a new consulting agreement, including coordination about the impact of the new federal funds' policy on the agreement language.  </t>
  </si>
  <si>
    <t>Nenad Damnjanovic</t>
  </si>
  <si>
    <t xml:space="preserve">ndamnjanovic@sandiego.gov </t>
  </si>
  <si>
    <t>If CWA is not approved, the project is at risk of not completing the construction phase.</t>
  </si>
  <si>
    <t>Nazie Mansury</t>
  </si>
  <si>
    <t>(619) 533-3754</t>
  </si>
  <si>
    <t>nmansury@sandiego.gov</t>
  </si>
  <si>
    <t>Sam Chrun</t>
  </si>
  <si>
    <t>(209) 525-4133</t>
  </si>
  <si>
    <t>chruns@stancounty.com</t>
  </si>
  <si>
    <t>Andrew Deinken</t>
  </si>
  <si>
    <t>(530) 581-6235</t>
  </si>
  <si>
    <t>adeinken@placer.ca.gov</t>
  </si>
  <si>
    <t>Construction is underway. If City is not reimbursed the full funding allocation amount, this may require reallocating funds from other projects, and potentially create funding shortfalls and the delay of projects.</t>
  </si>
  <si>
    <t>Chris Crawford</t>
  </si>
  <si>
    <t>(559) 713-4331</t>
  </si>
  <si>
    <t>Chris.Crawford@visalia.city</t>
  </si>
  <si>
    <t>Coordination with Caltrans is needed to obligate the AC funds. County must continue to work with Caltrans and US Army Corp of Engineers to clear NEPA on its bridge seismic retrofit projects in order to  resolve the Prop 1B LBSRP PDA compliance issue.</t>
  </si>
  <si>
    <t>Masashi Tsujii</t>
  </si>
  <si>
    <t>(626) 458-3950</t>
  </si>
  <si>
    <t>mtsujii@dpw.lacounty.gov</t>
  </si>
  <si>
    <t>If the CWA is not approved, the project will be stopped as Riverside County does not have the resources to solely fund this project. The bridge is scour critical and poses a risk to the public.</t>
  </si>
  <si>
    <t>Andrew Martin</t>
  </si>
  <si>
    <t>(951) 955-6841</t>
  </si>
  <si>
    <t xml:space="preserve">andmartin@rivco.org </t>
  </si>
  <si>
    <t>None currently known.</t>
  </si>
  <si>
    <t>If the CWA is not approved, the project will be stopped as Riverside County does not have the resources to solely fund this project. The bridge is fracture critical and poses a risk to the public.</t>
  </si>
  <si>
    <t>Talia Richardson</t>
  </si>
  <si>
    <t>(530) 934-6530</t>
  </si>
  <si>
    <t>engineer@countyofglenn.net</t>
  </si>
  <si>
    <t>If the CWA is not approved, the project could lose federal funding and potentially halt the PE phase prior to project completion. This would result in no replacement of the current bridge which was built in 1920, currently rated as poor condition, and is the sole ingress/egress for the Grindstone Indian Rancheria.</t>
  </si>
  <si>
    <t>All required forms and documents for final report of expenditures have been submitted to Caltrans. Only delays would be if corrections/comments from Caltrans need to be addressed.</t>
  </si>
  <si>
    <t>Gabrielle Hayes</t>
  </si>
  <si>
    <t>ghayes@cityoforange.org</t>
  </si>
  <si>
    <t>Michael Kinnard</t>
  </si>
  <si>
    <t>mkinnard@cityoflamesa.gov</t>
  </si>
  <si>
    <t>Project completion will be jeopardized if CWA is not approved.  City depends on these funds to reimburse for right-of-way  fees.  Not extending will jeopardize the construction of the project.</t>
  </si>
  <si>
    <t>Marco Bravo</t>
  </si>
  <si>
    <t>mbravo@anaheim.net</t>
  </si>
  <si>
    <t>Martha Masters</t>
  </si>
  <si>
    <t>mmasters@rctc.org</t>
  </si>
  <si>
    <t>Due to construction coordination issues related to adjacent ongoing projects in the area (1K4004 and 08-432724), installation, testing and commissioning of the Smart Freeway system has been delayed by approximately 6 months. PE and CON phase overlap as this is a one of its kind ramp metering project.</t>
  </si>
  <si>
    <t>Existing utilities are being relocated as part of Rule 20A project and must be complete prior to construction.  Rule 20A project has had some delays to begin construction causing delays in the bridge project thereafter.</t>
  </si>
  <si>
    <t>Jon Balzer</t>
  </si>
  <si>
    <t>jon.balzer@edcgov.us</t>
  </si>
  <si>
    <t xml:space="preserve">The project delivery schedule was significantly impacted due to long lead delivery items on construction materials such as cabinets. </t>
  </si>
  <si>
    <t>If the CWA is not approved, traffic and pedestrian safety deficiency will continue to negatively affect the public's ability to travel safely. Air quality improvements and improved aesthetics for the Ashlan Avenue will be delayed.</t>
  </si>
  <si>
    <t>Fabiola Lopez</t>
  </si>
  <si>
    <t>Fabiola.Lopez@fresno.gov</t>
  </si>
  <si>
    <t>Amendment/Modification Document (AMOD) will be submitted to move remaining balance to Construction Engineering to cover costs overruns. Invoice projected by 03/2026.</t>
  </si>
  <si>
    <t>Cecilyn Foote</t>
  </si>
  <si>
    <t>(916) 808-6843</t>
  </si>
  <si>
    <t>cfoote@cityofsacramento.org</t>
  </si>
  <si>
    <t xml:space="preserve">OTHER (explain): The project experienced delays in agency reviews. </t>
  </si>
  <si>
    <t>Acquisition of permanent right of way at three parcels and temporary construction easements at seven parcels have led to delay. The project will construct a new traffic signal at the intersection of Franklin Boulevard and 36th Street which will require a permanent easement from the Sacramento Catholic Diocese which recently filed for bankruptcy, leading to delay. Alternative analysis was performed to avoid right of way and to avoid utility conflicts identified during subsurface investigation. These efforts are underway and there are no other impediments to completion.</t>
  </si>
  <si>
    <t>Stuart Davis</t>
  </si>
  <si>
    <t>sdavis@shastacounty.gov</t>
  </si>
  <si>
    <t>Ryan Chance</t>
  </si>
  <si>
    <t>rchance@folsom.ca.us</t>
  </si>
  <si>
    <t>Kara Schuh-Garibay</t>
  </si>
  <si>
    <t>(925) 313-2179</t>
  </si>
  <si>
    <t>kara.schuh@pw.cccounty.us</t>
  </si>
  <si>
    <t>Joel LaCagnina</t>
  </si>
  <si>
    <t>joel.lacagnina@santacruzcountyca.gov</t>
  </si>
  <si>
    <t>If the CWA is not approved, the project would lose its federal funding, and the County cannot absorb such a funding gap. This and the other remaining roadway storm damage repair projects would not be able to be completed in a timely manner without grant funding to supplement local funding. This would put vehicles, cyclists and pedestrians at risk.</t>
  </si>
  <si>
    <t>If the CWA is not approved, the County will not have time to ensure the activities have all been completed as described in the Scope, perform its Final Cost Adjustment and submit a Final Invoice for the project. It could lose federal funding, and the County cannot absorb a funding gap. The remaining roadway storm damage repair projects would not be able to be completed in a timely manner without grant funding to supplement local funding, which would put vehicles, cyclists and pedestrians at risk.</t>
  </si>
  <si>
    <t>If the CWA is not approved, remaining federal funds with a June 30, 2026 reversion date would lapse before the project can complete final construction close-out and invoicing. This would require the City to backfill eligible federal costs with local funds or reduce planned close-out activities. Either outcome would increase local financial exposure for a major downtown corridor project that already reached Substantial Completion.</t>
  </si>
  <si>
    <t>(341) 766-2527</t>
  </si>
  <si>
    <t>Ruben.Izon@dot.ca.gov</t>
  </si>
  <si>
    <t>Jamie Carone</t>
  </si>
  <si>
    <t>(909) 884-8276</t>
  </si>
  <si>
    <t>jcarone@gosbcta.com</t>
  </si>
  <si>
    <t>There are no major impediments. The project is still planned to be completed in accordance with the original scope.</t>
  </si>
  <si>
    <t>If the CWA is not approved, this would be a significant funding and financial impact to the Project and its successful completion. There is no contingency backup to cover this funding if the CWA is not approved.</t>
  </si>
  <si>
    <t>kchen@bayareametro.gov ; mgo@bayareametro.gov</t>
  </si>
  <si>
    <t>ddorinson@bayareametro.gov
blaurenson@bayareametro.gov</t>
  </si>
  <si>
    <t xml:space="preserve">Local agency leadership requests pivot to the design approach to meet design speed/safety criteria, removing impediments to agency approvals, and reduction of environmental impacts. Local agency further requests modification to Environmental approach due to complexities of project and protections to the local agency. Complex environmental documents and permits must be re-evaluated. </t>
  </si>
  <si>
    <t>Hye Jin Lee</t>
  </si>
  <si>
    <t>(909) 334-3535</t>
  </si>
  <si>
    <t>hjlee@cityofchino.org</t>
  </si>
  <si>
    <t xml:space="preserve">OTHER (explain): Strong stakeholder and public opinion required the project team to perform a very involved outreach process and gathering of feedback.   </t>
  </si>
  <si>
    <t>A Traffic Study and Report was completed as a result, which was not anticipated in the original scope.</t>
  </si>
  <si>
    <t xml:space="preserve">Mike Cook, Project Manager
</t>
  </si>
  <si>
    <t>(530) 879-6931</t>
  </si>
  <si>
    <t>mike.cook@ChicoCA.gov</t>
  </si>
  <si>
    <t>Travis Reed</t>
  </si>
  <si>
    <t>(760) 499-5080</t>
  </si>
  <si>
    <t>treed@ridgecrest-ca.gov</t>
  </si>
  <si>
    <t>Michael Osborn</t>
  </si>
  <si>
    <t>mosborn@ppeng.com</t>
  </si>
  <si>
    <t>Ashique Khandaker</t>
  </si>
  <si>
    <t>akhandaker@simivalley.org</t>
  </si>
  <si>
    <t>Devin Gianchandani</t>
  </si>
  <si>
    <t>devin.gianchandani@sanjoseca.gov</t>
  </si>
  <si>
    <t xml:space="preserve"> Environmental: complex environmental documents and permits being coordinated. Additional delay with Right of Way permits and approvals during design.</t>
  </si>
  <si>
    <t>Jeff Hereford</t>
  </si>
  <si>
    <t>jhereford@cityofventura.ca.gov</t>
  </si>
  <si>
    <t>Fidel Martinez</t>
  </si>
  <si>
    <t>fmartinez@barstowca.org</t>
  </si>
  <si>
    <t>Dale Merrick</t>
  </si>
  <si>
    <t>dalemerrick@co.modoc.ca.us</t>
  </si>
  <si>
    <t xml:space="preserve">If the CWA is not approved, the project will lose funding prior to project completion and will be unable to complete the permanent restoration associated with the storm damage project which will negatively affect the traveling public. Completing the permanent restoration project will allow Pebble Beach Drive to be stabilized and protected from anticipated bluff erosion.  </t>
  </si>
  <si>
    <t>(707) 464-7229</t>
  </si>
  <si>
    <t>If the CWA is not approved the remaining $15,000 of ROW funding earmarked for utility relocation will be lost and negatively affect the County's finances. The County has submitted a cost change for all project phases that has yet to be approved.  The County would need that $15,000 reprogrammed with that approval.</t>
  </si>
  <si>
    <t>If the CWA is not approved, it would negatively impact the County's finances and other planned projects.</t>
  </si>
  <si>
    <t xml:space="preserve">OTHER (explain): To allow time for invoicing and any unexpected delays. </t>
  </si>
  <si>
    <t>(530) 233-6423</t>
  </si>
  <si>
    <t>The project experienced delays in agency reviews, including right-of-way-certification. These delays have extended the project schedule. There are no other impediments to completion of the Preliminary Engineering (PE) phase.</t>
  </si>
  <si>
    <t>The City will continue to pursue the purchase of credits at a local mitigation bank but this may not be possible by April 2025. If the CWA is not approved, the City may not be able to submit an invoice in time to be reimbursed for federally eligible mitigation costs which would negatively affect the City's finances.</t>
  </si>
  <si>
    <t>One of the primary new access point locations was determined to be infeasible, and detailed alternatives evaluation was required to recommend new location. In addition, the environmental cultural resources review took substantially longer than anticipated, due to the late addition of numerous evaluations of historic buildings. Finally, the project is currently working through a legal challenge to the California Environmental Quality Act (CEQA) document.</t>
  </si>
  <si>
    <t>The project experienced delays due to complications modifying existing and outdated rail infrastructure to accommodate advanced preemption of accessible pedestrian traffic signals. This required unanticipated and specialized rail engineering to design and prepare the improvement plans, project specifications, and construction cost estimate. This effort and the associated permitting through the California Public Utilities Commission (CPUC) are underway and there are no other impediments to completion.</t>
  </si>
  <si>
    <t xml:space="preserve">If CWA is not approved, the project could lose federal funding. This would result in the City not having the ability to pay for the project and would not provide the transit and signal safety improvements to increase walking and biking for students and all users. </t>
  </si>
  <si>
    <t>During the Project Approval and Environmental Document (PA&amp;ED) phase, progress has been impacted by multiple rounds of review comments on the Draft Project Report, resulting in extended coordination and delayed approval.</t>
  </si>
  <si>
    <t>(916) 461-6713</t>
  </si>
  <si>
    <t>If the CWA is not approved, the project could lose federal funding and potentially stall near the completion of the PA&amp;ED phase. This would result in the project not proceeding into the Plans, Specifications, and Estimates (PS&amp;E) phase and the interchange not being constructed which would increase congestion and negatively impact the traveling public.</t>
  </si>
  <si>
    <t xml:space="preserve">Additional Preliminary Engineering (PE) funds requested in April 2025, pending approval. Without additional funds the PE phase cannot be completed. </t>
  </si>
  <si>
    <t>(530) 552-5707</t>
  </si>
  <si>
    <t xml:space="preserve">If the CWA is not approved, this will present a significant barrier to implementing the proposed intersection improvements, resulting in the community being denied the expected benefits to pedestrian mobility and safety, improved traffic operations, reductions in greenhouse gas emissions, and improved aesthetics. </t>
  </si>
  <si>
    <t>The County has been unable to obtain grant funding sufficient to advance the project forward to Construction. Other funding opportunities are being explored. The project has completed the Project Approval and Environmental Document (PA&amp;ED) and Plans, Specifications, and Estimates (PS&amp;E) phases.</t>
  </si>
  <si>
    <t>The County would prefer to proceed with a CWA to provide flexibility in closing out the ROW phase of the project, as the project is planned to go out to bid for construction in early 2026 (very close to the expiration date for the funds).</t>
  </si>
  <si>
    <t>Local agency requests additional Rock Slope Protection (RSP) features to be included in design for bridge and watershed protection that have not yet been evaluated by Caltrans.</t>
  </si>
  <si>
    <t>If the CWA is not approved, the project will lose the Federal Funding.  The current bridge may fail its next inspection. Fire District may not have a safe primary access to properties on northerly side of Consumnes River.</t>
  </si>
  <si>
    <t>(916) 876-7041</t>
  </si>
  <si>
    <t>(916) 874-6005</t>
  </si>
  <si>
    <t>Existing utilities are being relocated as part of Rule 20A project and must be complete prior to construction. Rule 20A project has had some delays to begin construction causing delays in the bridge project thereafter.</t>
  </si>
  <si>
    <t>(530) 621-5920</t>
  </si>
  <si>
    <t>OTHER (explain): Need additional time to Invoice.</t>
  </si>
  <si>
    <t>OTHER (explain): Right of Way record or easement</t>
  </si>
  <si>
    <t>(408) 975-3254</t>
  </si>
  <si>
    <t>OTHER (explain): Reason for Delay to avoid confusion with invoice 61A dated 11/26/25.</t>
  </si>
  <si>
    <t>No further impediments.</t>
  </si>
  <si>
    <t>If the CWA is not approved, the City will lose the Federal funding which would negatively affect the City's finances and other planned projects.</t>
  </si>
  <si>
    <t>Five year monitoring period per environmental agency permits.  The initial planting was in March 2022.</t>
  </si>
  <si>
    <t>Project would be out of environmental compliance for not doing mitigation. County could be subject to environmental agencies (Water Board, Fish &amp; Wildlife) fines.</t>
  </si>
  <si>
    <t>Ruben Izon</t>
  </si>
  <si>
    <t>(415) 778-6702
(415) 778-5249</t>
  </si>
  <si>
    <t>(707) 784-3177</t>
  </si>
  <si>
    <t>(707) 565-3622</t>
  </si>
  <si>
    <t>(650) 329-2129</t>
  </si>
  <si>
    <t xml:space="preserve">OTHER (explain): One of the property owners passed away recently and City is waiting for family's estate to be settled before acquiring this property.  </t>
  </si>
  <si>
    <t xml:space="preserve">If the CWA is not approved, the required habitat mitigation and monitoring would not be completed as required by the projects environmental documents. </t>
  </si>
  <si>
    <t>Erin Olsen</t>
  </si>
  <si>
    <t>(805) 773-7038</t>
  </si>
  <si>
    <t>eolsen@pismobeach.org</t>
  </si>
  <si>
    <t>If CWA is not approved, the required Habitat Mitigation and Monitoring would not be completed as required by the project's environmental documents and be out of compliance.</t>
  </si>
  <si>
    <t>(805) 473-5443</t>
  </si>
  <si>
    <t>There were delays in the Preliminary Engineering (PE) phases including a very challenging and expensive Right of Way acquisition. Additionally certain updates to federal contract language and specifications delayed the contract advertisement.</t>
  </si>
  <si>
    <t xml:space="preserve"> The Project has gone through extensive value engineering to hopefully reduce bids during a subsequent advertisement.</t>
  </si>
  <si>
    <t>OTHER (explain): The project was advertised in 2024 and unfortunately received bids that far exceeded the programmed project budget.</t>
  </si>
  <si>
    <t>Kyle Oyama</t>
  </si>
  <si>
    <t xml:space="preserve">Project cannot be completed: The project would not replace the existing Hollister underpass of the Union Pacific Railroad (UPRR) mainline just east of Modoc Road. The project would not include the addition of bicycle, pedestrian, and transit facilities to improve traffic circulation and vehicular and pedestrian safety within the surrounding community. The project also would not include public streetscape improvements, such as lighting, landscaping, transit structures, bike racks, public art, signage, and hardscape. In addition, the project would not involve lengthening an existing box culvert which runs along Atascadero Creek to the west of Arboleda Road. </t>
  </si>
  <si>
    <t>(831) 755-5090</t>
  </si>
  <si>
    <t>(831) 454-2799</t>
  </si>
  <si>
    <t>(559) 621-8699</t>
  </si>
  <si>
    <t>OTHER (explain): Extension requested due to additional time spent to comply with National Environmental Policy Act (NEPA) clearance and certification for cultural studies.</t>
  </si>
  <si>
    <t>If additional time is needed to complete the Design phase, funding may not be available from local City funds to finish the design and begin construction in a timely matter. The adjacent street projects may be delayed as well if the signal project timeline is pushed due to lack of funds and negatively affect the traveling public.</t>
  </si>
  <si>
    <t>(559) 891-2200</t>
  </si>
  <si>
    <t>Roel Jaime</t>
  </si>
  <si>
    <t>(661) 326-3725</t>
  </si>
  <si>
    <t>rjaime@bakersfieldcity.us</t>
  </si>
  <si>
    <t>The issue has now been resolved.</t>
  </si>
  <si>
    <t>(559) 244-3123</t>
  </si>
  <si>
    <t>(559) 659-5905</t>
  </si>
  <si>
    <t>A final invoice is pending and still needs to be paid.</t>
  </si>
  <si>
    <t>(661) 746-5004</t>
  </si>
  <si>
    <t>(559) 449-2700</t>
  </si>
  <si>
    <t>The City will try to work beyond normal hours to complete the invoicing by April 01, 2026 however if the CWA is not approved, the loss of federal funds would negatively impact the City's finances.</t>
  </si>
  <si>
    <t>If the CWA is not approved, the project could lose federal funding and halt the Preliminary Engineering (PE) phase prior to the project completion. This would result in no installation of concrete panels nor crossing safety improvements which will continue to impact the safety of motorists and pedestrians at these crossings.</t>
  </si>
  <si>
    <t>OTHER (explain): The Department is working through a differing site conditions claim.</t>
  </si>
  <si>
    <t>(559) 675-7811</t>
  </si>
  <si>
    <t>If the CWA is not approved, it would lose the federal funding which would negatively impact the County's finances and other planned programs.</t>
  </si>
  <si>
    <t>(559) 624-7018</t>
  </si>
  <si>
    <t>(559) 600-9908</t>
  </si>
  <si>
    <t>Project construction is near completion. The City needs time to recoup grant reimbursements to replenish the City's revolving front-funding account, without which, would jeopardize funding of other projects. Additional time is needed to properly close out the project and capture any remaining funds for our revolving account which is vital in funding other projects.</t>
  </si>
  <si>
    <t>(805) 654-7744</t>
  </si>
  <si>
    <t>NO. The project scope expanded after Caltrans District 7 and the Cities of Pico Rivera, Downey, and Santa Fe Springs added design features, including Interestate-605/Telegraph Road interchange ramp improvements and complete streets elements, and corrected the original project description.</t>
  </si>
  <si>
    <t>(562) 801-4225</t>
  </si>
  <si>
    <t xml:space="preserve">OTHER (explain): The project required additional testing and permitting to obtain additional necessary information to determine the repairs needed for the bridge. </t>
  </si>
  <si>
    <t>If the CWA is not approved, the bridge work will not be rehabilitated and will continue to deteriorate jeopardizing the traveling public's safety.</t>
  </si>
  <si>
    <t>None at this time.</t>
  </si>
  <si>
    <t>OTHER (explain): Post long term mitigation on Parent project (082) was set for 7 years ending 8/2028.</t>
  </si>
  <si>
    <t>If the CWA is not approved the final years of the required mitigation would be difficult to complete until the agency finds funding for the work and be out of compliance.</t>
  </si>
  <si>
    <t>(805) 583-6791</t>
  </si>
  <si>
    <t>(661) 284-1422</t>
  </si>
  <si>
    <t>San Gabriel Valley Council of Governments (SGVCOG)</t>
  </si>
  <si>
    <t>OTHER (explain): There are delays with the City of Pico Rivera and United Pacific Railroad (UPRR) in obtaining approvals for the property acquisitions from the Council of Government (COG).</t>
  </si>
  <si>
    <t xml:space="preserve">The SGVCOG is on the close-out phase of the project. There are delays with the City of Pico Rivera and UPRR in obtaining approvals for the property acquisitions from the COG. SGVCOG is working with Los Angeles County Department of Public Works in the final acceptance on the pump station. </t>
  </si>
  <si>
    <t>If the CWA is not approved, it will cause the loss of funding and the reimbursement of current project expenses and outstanding invoices which would negatively affect SGVCOG's finances and other planned projects.</t>
  </si>
  <si>
    <t>If the CWA extension is not approved, the City will lose the existing federal grant funding associated with this project. Loss of these funds would significantly impact the project’s financial viability and may result in construction being suspended or the project not being completed. This would delay delivery of the intended transportation improvements and public benefits. Any shortfalls from reimbursements will require the City to seek additional funding or perhaps absorbing the cost which would be a huge financial hardship in this environment. This would further delay completion and jeopardize public safety.</t>
  </si>
  <si>
    <t>OTHER (explain): Awaiting Burlington Northern and Santa Fe Railway (BNSF) Railroad invoicing and As Builts Plans. Completion Report is in progress.</t>
  </si>
  <si>
    <t>Awaiting Burlington Northern and Santa Fe Railway (BNSF) Railroad invoicing and As Builts Plans. Completion Report is in progress.</t>
  </si>
  <si>
    <t>OTHER (explain): Awaiting Burlington Northern and Santa Fe Railway (BNSF) invoicing and As Builts Plans. Completion Report is in progress.</t>
  </si>
  <si>
    <t xml:space="preserve">A final billing to claim the lapsed amount can be submitted upon conversion of the AC funds to federal HBP funds.  If the funds are not extended, the County will lose the remaining federal funds for this project and will need to use local funds to cover the excess project costs. This would strain the County’s transportation budget and delay the delivery of other projects in the region. </t>
  </si>
  <si>
    <t xml:space="preserve">A final billing to claim the lapsed amount can be submitted upon conversion of the AC funds to federal HBP funds. If the funds are not extended, the County will lose the remaining federal funds for this  project and will need to use local funds to cover the excess project costs. This would strain the County’s transportation budget and delay the delivery of other projects in the region. </t>
  </si>
  <si>
    <t>The awarded funding will be withdrawn by Caltrans, requiring the City to identify alternative funding sources which would negatively affect the city's finances and other planned safety projects.</t>
  </si>
  <si>
    <t>The construction phase has been authorized but was delayed due to financial constraints in the Highway Bridge Program (HBP) program. Now that construction timing can be identified, the final preconstruction surveys will be completed during the appropriate seasons.</t>
  </si>
  <si>
    <t>The Historic designation of the project area has further complicated the already complex CEQA and National Environmental Policy Act (NEPA) processes.</t>
  </si>
  <si>
    <t>OTHER (explain): During the Project development, findings of the environmental technical studies determined that Railroad Avenue was a former segment of United States (U.S.) Highway 60/70/99. Because U.S. Highway 60/70/99 was determined to be potentially eligible for listing in the National Register of Historic Places (NRHP) and California Register of Historical Resources (CRHR), additional environmental technical evaluation was required to determine the historic eligibility of this historic property.</t>
  </si>
  <si>
    <t>National Environmental Policy Act (NEPA) was cleared on 7/25/22, and California Environmental Quality Act (CEQA) was recently cleared on 3/11/25. the only potential impediment to completion is obtaining Temporary Construction Easements Report of Expenditures (TCE/ROE) approvals from United Pacific Railroad (UPRR).</t>
  </si>
  <si>
    <t xml:space="preserve">OTHER (explain): Caltrans determined that the replacement of Chuckwalla Valley Road bridges had an adverse effect under Section 106 of National Historic Preservation Act of 1966 and should be considered as a substantial adverse change on historic properties. This decision initiated the need to elevate the type of California Environmental Quality Act (CEQA) Initial Study Mitigated Negative Declaration (IS/MND) document to Environmental Impact Report (EIR). </t>
  </si>
  <si>
    <t xml:space="preserve">If the CWA is not approved, the project could lose federal funding and halt the plant establishment and HMMP post Construction (CON) phase which is needed to finalize and close out the project. </t>
  </si>
  <si>
    <t>If a CWA is not approved, the project will lose access to over $200k of necessary Highway Bridge Program (HBP) funding.  This will put strain on the City's finances and severely impact the City's ability to close out the project, which may lead to other delays and additional claims by the Contractor.</t>
  </si>
  <si>
    <t>(760) 777-7045</t>
  </si>
  <si>
    <t>(760) 322-8339</t>
  </si>
  <si>
    <t>(951) 778-1095</t>
  </si>
  <si>
    <t>(760) 255-5159</t>
  </si>
  <si>
    <t>(909) 998-2448</t>
  </si>
  <si>
    <t>The project has experienced significant delays as a result of lengthy and challenging coordination with Southern California Edison (SCE) over approving and energizing the project's Electric Vehicle (EV) chargers. SCE's requirements for final approval were needed before the contractor could complete their portion of work needed to energize the EV charging stations.</t>
  </si>
  <si>
    <t>There are no challenges anticipated that will prevent the City from continuing with this process and use of the software and billing the vendor for the remaining funds with use.</t>
  </si>
  <si>
    <t>There are no potential impediments to completion as construction is anticipated for completion for Quarter 2 of 2026. The additional time will grant the City of Livingston the ability to move unexpended funds into the construction phase.</t>
  </si>
  <si>
    <t>The project would have to find alternative funding and would be subject to construction delivery delays and the purpose of this project is to provide the public a safe way of travel on the bridge located on Algerine Road crossing Algerine Creek. The existing bridge was built in 1926 and consists of a concrete slab on concrete abutments with spread footings.  This bridge has a sufficiency rating of 51 and is considered functionally obsolete.</t>
  </si>
  <si>
    <t>The project has properties that are in the eminent domain process. The project has received orders of possession for each and have certified Right of Way (ROW), but the eminent domain proceedings are ongoing with the court and will extend beyond the reversion date.</t>
  </si>
  <si>
    <t>If the CWA is not approved, this critical safety project will be unable to proceed to construction and negatively affect the traveling public.</t>
  </si>
  <si>
    <t>(209) 854-3300</t>
  </si>
  <si>
    <t xml:space="preserve">mgouveia@gouveiaengineering.com </t>
  </si>
  <si>
    <t>(209) 223-6248</t>
  </si>
  <si>
    <t>(209) 827-2462</t>
  </si>
  <si>
    <t>(209) 577-5294</t>
  </si>
  <si>
    <t>(209) 571-5116</t>
  </si>
  <si>
    <t xml:space="preserve"> Delay time includes times to advertise, negotiate and award a new consulting agreement, including coordination about the impact of the new federal funds' policy on the agreement language.  </t>
  </si>
  <si>
    <t>OTHER (explain): City had to re-advertise the consultant agreement for the Plans, Specifications, and Estimates (PS&amp;E) and Environmental document delivery phase.</t>
  </si>
  <si>
    <t>Additional time is required for environment compliance and redesign of the revised alignment, and secure agreement for the alternate easement.</t>
  </si>
  <si>
    <t>(619) 236-7781</t>
  </si>
  <si>
    <t>(619) 235-1999</t>
  </si>
  <si>
    <t>(619) 667-1155</t>
  </si>
  <si>
    <t>Orange County Transportation Authority (OCTA)</t>
  </si>
  <si>
    <t xml:space="preserve">
(714) 560-5879</t>
  </si>
  <si>
    <t>(714) 560-5874</t>
  </si>
  <si>
    <t>(714) 560-5852</t>
  </si>
  <si>
    <t>(714) 744-5561</t>
  </si>
  <si>
    <t>(714) 765-5252</t>
  </si>
  <si>
    <t>If the CWA extension is not approved, the project could lose federal funding and would negatively impact the OCTA's finances and other planned transportation projects which would negatively affect the traveling public by not easing traffic congestion.</t>
  </si>
  <si>
    <t>On Hill Road Post Mile (PM) 7.70 to 7.80 PM.</t>
  </si>
  <si>
    <t>Hunter Creek Bridge on Requa Road 0.1 mile west of State Route-101 near Klamath, CA.</t>
  </si>
  <si>
    <t>Asphalt Concrete (AC) Overlay / Road Rehabilitation and construct bike lanes project.</t>
  </si>
  <si>
    <t>Asphalt Concrete (AC) Overlay / Roadway Rehabilitation and bike lanes construction project.</t>
  </si>
  <si>
    <t>(530) 245-6808</t>
  </si>
  <si>
    <t>County Road 111 in Modoc County from SR139 Northward to County Road 108 (State Line Road), East of Tulelake.</t>
  </si>
  <si>
    <t xml:space="preserve">The agency does not have sufficient funding to construct the entire project corridor at once.  Environmental clearance is in process for the entire corridor prior to segmenting of the project. Agency is in process of identifying additional funds and preparing competitive grant applications for design and construction. </t>
  </si>
  <si>
    <t>(530) 661-5952
(530) 661-5954</t>
  </si>
  <si>
    <t>Miguel Chavez
Katie Wurzel</t>
  </si>
  <si>
    <t>Green Valley Road over Indian Creek 0.9 miles north of Greenstone Road.</t>
  </si>
  <si>
    <t>Madison Avenue from Sunrise to Hazel.</t>
  </si>
  <si>
    <t>Road widening with bike/pedestrian facilities.</t>
  </si>
  <si>
    <t>Replace existing functionally obsolete 2-lane bridge with a new 2-lane bridge.</t>
  </si>
  <si>
    <t>Replace existing structurally deficient 2-lane bridge with a new 2-lane bridge.</t>
  </si>
  <si>
    <t>State Route 267 / State Route 28 Intersection, Kings Beach Western Approach.</t>
  </si>
  <si>
    <t>Construct new roundabout.</t>
  </si>
  <si>
    <t>East Rio Bonito Road at Hamilton Slough 0.2 miles East of State Route 99.</t>
  </si>
  <si>
    <t>East Rio Bonito Road at Sutter Buttes Slough 0.8 miles East of State Route 99.</t>
  </si>
  <si>
    <t>County Road 41 at Cache Creek (Rumsey Bridge), 0.1 miles East of State Highway 16.</t>
  </si>
  <si>
    <t>Green Valley Road at Mounds Springs Creek, 0.8 miles West of Missouri Flat Road.</t>
  </si>
  <si>
    <t>County Road 200A at Stony Creek Brd. #11C-245.</t>
  </si>
  <si>
    <t>County Road 305 at Watson Creek near Grindstone Br. No. 11C-91.</t>
  </si>
  <si>
    <t>United States Route 50 at Empire Ranch Road</t>
  </si>
  <si>
    <t>United States Route 50 at Empire Ranch Road.</t>
  </si>
  <si>
    <t>Construct 4 Lane Interchange.</t>
  </si>
  <si>
    <t>Synchronizing four roundabouts, bike and ped improvements.</t>
  </si>
  <si>
    <t>In Sacramento, on R Street at the 29th Street and 30th Street intersections.</t>
  </si>
  <si>
    <t>In Sacramento, adjacent to the Sacramento River, on top of the levee from Garcia Bend Park to Arabella Way (Phase 1).</t>
  </si>
  <si>
    <t>Build a multi-use trail to close the gap in the existing trail.</t>
  </si>
  <si>
    <t>Bridge Related - Long Term Mitigation.</t>
  </si>
  <si>
    <t>Rio Linda Boulevard at Magpie Creek, 1.0 mile north of Interstate 80</t>
  </si>
  <si>
    <t>Restripe and realign approaches, install pedestrian refuge island and enhanced pedestrian crossings.</t>
  </si>
  <si>
    <t>The City of Sacramento (City) will have expended most of these funds by July 2026, however without the CWA the city would not be able to submit an invoice in time to be reimbursed with the federal funds which would negatively affect the City's finances. The City will apply to roll over excess funds into the future construction phase.</t>
  </si>
  <si>
    <t>If the CWA is not approved, the City of Sacramento (City) would lose the federal funding needed to complete this project, and will have to supplement construction with local funds. The use of excess local funds will reduce the City's ability to deliver other federally funded projects.</t>
  </si>
  <si>
    <t>If the CWA is not approved, the City of Sacramento (City) will have to supplement the design with local funds, reducing the City's ability to deliver other federally funded projects.</t>
  </si>
  <si>
    <t>Condemnation/eminent domain proceedings will delay finalizing  Right of Way phase, obtaining environmental permits, completing final design, and construction.</t>
  </si>
  <si>
    <t>If the CWA is not approved, the environmental team will make every effort to complete their analysis within the next six (6) months, prior to the deadline. If the deadline cannot be met, the project will be placed on hold until additional funding is secured.</t>
  </si>
  <si>
    <t>Implement Safety Elements.</t>
  </si>
  <si>
    <t>Tully Road between Monterey Road and Swift Lane.</t>
  </si>
  <si>
    <t>Implement Safety Improvements.</t>
  </si>
  <si>
    <t>West San Carlos Street between Interstate-880 and McEvoy Street.</t>
  </si>
  <si>
    <t>Bridge 37C0223 Newell Road over San Francisquito Creek.</t>
  </si>
  <si>
    <t>Canyon Road Bridge (Br. No. 28C0137) over West Branch San Leandro Creek.</t>
  </si>
  <si>
    <t>Environmental Mitigation Child Project for Parent Bridge Replacement Project STPLZ-5920(059).</t>
  </si>
  <si>
    <t>Boyes Boulevard over Sonoma Creek Bridge 20C0262.</t>
  </si>
  <si>
    <t>Interstate 80/Redwood Road and State Route 37/Fairgrounds Drive Interchanges, Phase 1</t>
  </si>
  <si>
    <t>Construct new 2-lane Bridge adjacent to existing bridge and demolish existing bridge.</t>
  </si>
  <si>
    <t xml:space="preserve"> Byron Hwy 1.4 miles Northwest of Alameda County Line.</t>
  </si>
  <si>
    <t>Market Street between 5th Street and 8th Street.</t>
  </si>
  <si>
    <t>Corridor Operational Performance Study (Before and After).</t>
  </si>
  <si>
    <t xml:space="preserve"> Interstate 880 Express Lanes in Alameda County</t>
  </si>
  <si>
    <t>Kevin Chen
Michelle Go</t>
  </si>
  <si>
    <t>Diana Dorinson
Barbara Laurenson</t>
  </si>
  <si>
    <t>Metropolitan Transportation Commission (MTC)</t>
  </si>
  <si>
    <t>Project delivery has required adjustments to construction sequencing and staging due to conditions encountered within a dense downtown, including coordination with utilities and adjacent projects. These conditions have limited available work windows and required design and construction refinements during implementation. The project area is also subject to the City of San Francisco's Holiday Moratorium, which means no construction work can occur between Thanksgiving and January 2 each year. As a result, construction and close-out activities have extended beyond the original schedule.</t>
  </si>
  <si>
    <t>The project requires relocation of a utility with prior rights. Negotiation of relocation and Right of Way (ROW) agreements has taken three years due to coordination with the utility and Caltrans ROW – Local Programs Utility Oversight, which included a one-year review of draft agreement language. Agreements are expected to be finalized within two (2) to six (6) months, after which right-of-way acquisition will begin and is anticipated to take one(1) to two (2) years.</t>
  </si>
  <si>
    <t>Existing bridge has a sufficiency rating of 8.5. If CWA is not approved, the bridge will continue to deteriorate, increasing maintenance/repair costs and posing a risk to public safety. Furthermore, the bridge may not be replaced, if local funding cannot be found to complete this phase.</t>
  </si>
  <si>
    <t>Five (5) year monitoring period would not be completed until March 2027, assuming plants meet survivorship criteria and Caltrans would be out of compliance with environmental agency permits.</t>
  </si>
  <si>
    <t>If the CWA is not approved, the County of Sonoma (County) will lose the Federal funding which would negatively affect the County's finances and other planned projects.</t>
  </si>
  <si>
    <t>CWA extension is requested to allow time to process the invoice request and if it is not approved, it will negatively affect the City of Palo Alto finances.</t>
  </si>
  <si>
    <t>If CWA is not approved, the City of San Jose would not be able to complete the project, and the public would not benefit from the safety measures this project would provide to the traveling public.</t>
  </si>
  <si>
    <t>If CWA is not approved, the City of San Jose may not be able to close out the project and record all construction documents.</t>
  </si>
  <si>
    <t>Two (2) previously unknown graves were found within the proposed project staging area near the Right of Way within the Area Potential Effect (APE) map. New archeological surveys had to be done, and new staging areas had to be identified and delineated for the APE map to exclude the graves from the staging area. This required updating all the Section 106 documents for the project. The project requires a Programmatic Agreement with the State Historic Preservation Officer (SHPO).</t>
  </si>
  <si>
    <t>If CWA is not approved the County will lose funding needed for the Right of Way (ROW) phase of the project and would negatively impact the Monterey County's finances and other planned projects.</t>
  </si>
  <si>
    <t>Santa Cruz County (County) was hit with severe weather in early 2023 which caused over 200 storm damage sites County-wide. This created a consultant labor and material shortage as well as compromising staff time. The County has since endured three more declared disasters: The DR-4699 California Severe Winter Storms, the CDAA 2024-01 High Surf Event, and DR-4769 Severe Winter Storms, which continue to impact this project’s progress.</t>
  </si>
  <si>
    <t>If the CWA is not approved, Santa Cruz County will struggle to fill the funding gap for this project. Projects programmed with Highway Safety Improvement Program (HSIP) funds were identified by the agencies as highly hazardous areas, needing traffic, signage, striping improvements to reduce motor accidents and pedestrian deaths. Not improving this metal beam guardrail project would pose a serious hazard to the motoring public.</t>
  </si>
  <si>
    <t>If the CWA is not approved Santa Cruz County will struggle to fill the funding gap for this project. Bridges in the Highway Bridge Program (HBP are typically in critical conditions and pose a safety hazard to the public if not replaced or retrofitted to current standard.</t>
  </si>
  <si>
    <t>Five-year post-construction Habitat Mitigation and Monitoring plan (HMMP) is required; this mitigation and monitoring period will end in July 2026.</t>
  </si>
  <si>
    <t>One of the property owners passed away recently and the City of El Paso Del Robles (City) is waiting for family's estate to be settled before acquiring this property.  Also working with Union Pacific Railroad (UPRR) on executing Railroad agreement and coordinating with Paso Events Center property near Mid-State Fairgrounds.</t>
  </si>
  <si>
    <t xml:space="preserve">Three year habitat mitigation and monitoring is required by the project's Hazardous Materials Management Plan (HMMP). The three (3) year period will be completed in March of 2027. </t>
  </si>
  <si>
    <t>Hollister Ave in Santa Barbara County.</t>
  </si>
  <si>
    <t>La Madrona, El Rancho and Swanton Roads.</t>
  </si>
  <si>
    <t>San Lorenzo Way over San Lorenzo River 36c-0087.</t>
  </si>
  <si>
    <t>Bridge Replacement 36C-0085 replace a one-lane off-system low-volume road.</t>
  </si>
  <si>
    <t>Bridge Street Bridge (Br. No. 49C-0196)</t>
  </si>
  <si>
    <t>(559) 665-8615, x308</t>
  </si>
  <si>
    <t>During the March 2023 storms, the mitigation project damaged the tree plantings. The 5-year timeline is to be restarted per California Department of Fish and Wildlife (CDFW) requirements. Tulare County (County) anticipates completing the mitigation project by 2030.</t>
  </si>
  <si>
    <t xml:space="preserve">Tulare County (County) required approval from United States Bureau of Reclamation (USBOR) to construct the replacement bridge, although County was not able to receive approval due to private property encroachment into USBOR land, which held up Right of Way (ROW) acquisition. County just received approval and can move forward with ROW Acquisition. </t>
  </si>
  <si>
    <t xml:space="preserve">Tulare County (County) will expend the remaining amount prior to 08/15/2026. </t>
  </si>
  <si>
    <t>If the CWA is not approved, Fresno County staff and contractors are not authorized to perform the work. This will halt progress and create gaps in the project schedule. The delay can lead to increased costs, compliance risks, postponed safety improvements, service disruptions, and reduced operational efficiency.</t>
  </si>
  <si>
    <t>OTHER (explain): All construction activities have been successfully completed, and the project has now entered the financial closeout stage. Fresno County (County) is preparing the Final Report of Expenditures, which will document all eligible costs incurred during the construction phase in accordance with federal aid requirements. Once this report is finalized, the project will be eligible for official closeout.</t>
  </si>
  <si>
    <t xml:space="preserve">Madera County (County) has already expended the local funds for the construction costs, but allowing the request and reprogramming the funds to Construction will give the County an extra $66,049.32 back to reimburse CON phase cost with Local Funds. The County could put that towards another project. </t>
  </si>
  <si>
    <t xml:space="preserve">The City has recently performed pedestrian and traffic counts and is on a path to deliver the project as intended. </t>
  </si>
  <si>
    <t>The environmental phase is taking little longer than anticipated. The City of Shafter (City) expects to complete the project by end of July, 2026</t>
  </si>
  <si>
    <t>If the CWA is not approved, the project could lose the unutilized federal funding. Consequently, the City of Firebaugh will have to finance the remainer of the project's activities, which could create a financial hardship for the City of Firebaugh.</t>
  </si>
  <si>
    <t xml:space="preserve">OTHER (explain): Land ownership discrepancy was identified with the affected Irrigation District. The City of Sanger (City) didn't want to proceed with design if Right of Way couldn't ultimately be certified. </t>
  </si>
  <si>
    <t>Project Complete, fund remain in the project of which will be utilized in other City of Bakersfield (City) projects. Completion of an AMOD is underway.</t>
  </si>
  <si>
    <t>If the CWA is not approved, the City will lose out on valuable savings to continue to provide additional improvements on other underfunded City projects. The City anticipates final invoice will be submitted on or before April 10, 2026.</t>
  </si>
  <si>
    <t>The current impediments to completing the project within the existing deadline is mainly due to the Right of Way (ROW) acquisition process.  The City of Selma’s (City) ROW Consultant is proceeding as scheduled, but if there are delays due to needs or demands from the property owners, the ROW Certification needed to proceed to construction might need revisions to the Design phase</t>
  </si>
  <si>
    <t>If the CWA is not approved, the project could lose allocated federal funding. Consequently, the City of Fresno (City) will have to finance the remainder with its own funds or obtain additional funding from another source which would delay the project and create a significant hardship for the City.</t>
  </si>
  <si>
    <t>The remaining work on the project is contingent on optimal weather conditions. The City of Visalia (City) has been targeting the remaining work on the project when the weather conditions permit (Sunny, clear, ambient temperatures greater than 50 degrees).</t>
  </si>
  <si>
    <t>Reconstruct roadway install traffic signal interconnect, curb and gutter, and drain inlet.</t>
  </si>
  <si>
    <t>Signal Synchronization, wireless communications, controllers, and cameras.</t>
  </si>
  <si>
    <t>Install adaptive Intelligent Transportation System (ITS) system, upgrade detection, and synchronize corridor.</t>
  </si>
  <si>
    <t>Intersection of McCall Avenue and Dinuba Avenue</t>
  </si>
  <si>
    <t>State Route 58/99 Bakersfield Freeway Connector</t>
  </si>
  <si>
    <t>New Road: Construct new Centennial Corridor mainline and interchange and miscellaneous related work.</t>
  </si>
  <si>
    <t>Centennial Corridor connector: Westside Parkway (WSP) at Kern River Bridge to State Route 58/State Route 99</t>
  </si>
  <si>
    <t>Interconnect Signals and synchronization.</t>
  </si>
  <si>
    <t>Traffic signals communication.</t>
  </si>
  <si>
    <t>New Stine Road between Panama Lane and Mohawk Street and Calloway Drive between White Lane and Brimhall Road.</t>
  </si>
  <si>
    <t>In City of Visalia, on Tulare Avenue from Demaree Street to Cotta Street.</t>
  </si>
  <si>
    <t>Ashlan Avenue from Cornelia and Blackstone Avenues.</t>
  </si>
  <si>
    <t>Friant Road from Shepherd Avenue to Copper River Drive.</t>
  </si>
  <si>
    <t>Signal Coordination Part 1: Along Truxtun Avenue, H  Street, Oak Street, Ming Avenue, Hageman Road, Coffee Road, Chester Avenue, 23rd Street, and 24th Street.</t>
  </si>
  <si>
    <t>Pave unpaved alleys</t>
  </si>
  <si>
    <t>Bethel Avenue from Jensen Avenue to 480 feet north of Florence Avenue, and Church Avenue from Indianila Avenue to Bethel Avenue. Fowler Switch Canal between Bethel Avenue and Jensen Avenue.</t>
  </si>
  <si>
    <t>Saipan Alley from Saipan Avenue to 15th St, Soars Alley between 8th St to 7th St, and Beehive Alley from Saipan Avenue to Corregidor Avenue and Police Station Alley from 13th to 14th Street.</t>
  </si>
  <si>
    <t>Improve railroad corridor by adding concrete panels, installing medians, or channelizers.</t>
  </si>
  <si>
    <t>State Route 33 Railroad Crossing between Bass Avenue and State Route 180 Intersection, 9th Street Railroad Crossing between Marie Street and Naples Street, and West  Belmont Avenue Railroad Crossing between Marie Street and State Route 180/N San Benito Avenue.</t>
  </si>
  <si>
    <t>Replace 2 lane bridge with 2 lane bridge.</t>
  </si>
  <si>
    <t>Replace 2 Lane Bridge with 2 Lane Bridge.</t>
  </si>
  <si>
    <t>Bridge 41C0123 on Road 427 over Oak Creek.</t>
  </si>
  <si>
    <t>Construct Pedestrian and Bike Path.</t>
  </si>
  <si>
    <t>Road 225 from Willow Creek Drive to Road 228.</t>
  </si>
  <si>
    <t>Install 4 foot paved shoulders.</t>
  </si>
  <si>
    <t>Bridge 42C0413 on Lincoln Avenue over Travers Creek.</t>
  </si>
  <si>
    <t>Replace two lane bridge with two lane bridge.</t>
  </si>
  <si>
    <t>Bridge 42C0276 on South Englehart Avenue over Reedley Main Canal.</t>
  </si>
  <si>
    <t>Mountain View Avenue from Fowler Avenue to McCall Avenue.</t>
  </si>
  <si>
    <t>Shoulder improvements, construct 8-foot wide paved shoulders on each side of existing travel way.</t>
  </si>
  <si>
    <t>Bridge 46C0263 on Avenue 174 over Friant-Kern Canal.</t>
  </si>
  <si>
    <t>Bridge 46C0263 on Avenue174 over Friant-Kern Canal.</t>
  </si>
  <si>
    <t>Revegetation required by National Environmental Policy Act (NEPA).</t>
  </si>
  <si>
    <t>Bridge 46C0195 on Road M348 over South Fork of Kaweah River.</t>
  </si>
  <si>
    <t>Coordination with Caltrans is needed to obligate the AC funds. County must continue to work with Caltrans and US Army Corp of Engineers to clear National Environmental Policy Act (NEPA) on its bridge seismic retrofit projects in order to  resolve the Prop 1B LBSRP PDA compliance issue.</t>
  </si>
  <si>
    <t>OTHER (explain): The project experienced delays due to the review and approval of necessary change orders for additional work identified during construction that was beyond the original contract scope, which required coordination among the Los Angeles County (County), Caltrans, and the affected cities. In addition, the project funding includes 88.53 percent in Highway Bridge Program (HBP) funds that were authorized as Advance Construction (AC) funds and an 11.47 percent match from Surface Transportation Program Local (STPL) funds. While the STPL funding (11.47 percent) has been obligated, the HBP (88.53 percent) has not because the AC funds have not yet been converted to federal HBP funds. A final billing cannot be submitted until this conversion is completed. Per Caltrans, there is currently a hold on AC funds for all Los Angeles County HBP projects due to a seismic retrofit bridge projects being out of compliance with the Prop 1B Local Bridge Seismic Retrofit Program (LBSRP) Project Delivery Agreement (PDA).</t>
  </si>
  <si>
    <t>OTHER (explain): The contract has been completed. The project funding includes 88.53 percent in Highway Bridge Program (HBP) funds that were authorized as Advance Construction (AC) funds and an 11.47 percent match from Surface Transportation Program Local (STPL) funds. While the STPL funding (11.47 percent) has been obligated, the HBP  (88.53 percent) has not  because the AC funds have not yet been converted to federal HBP funds. A final billing cannot be submitted until this conversion is completed. Per Caltrans, there is currently a hold on AC funds for all County HBP projects due to a seismic retrofit bridge projects being out of compliance with the Prop 1B Local Bridge Seismic Retrofit Program (LBSRP) Project Delivery Agreement (PDA).</t>
  </si>
  <si>
    <t>Post long term mitigation on Parent project (082) was set for 7 years ending 8/2028, Project End Date (PED) is still 12/31/2029.</t>
  </si>
  <si>
    <t xml:space="preserve"> The project scope expanded after Caltrans District 7 and the Cities of Pico Rivera (City), Downey, and Santa Fe Springs added design features, including Interstate 605/Telegraph Road interchange ramp improvements and complete streets elements, and corrected the original project description, which incorrectly characterized the project as capacity-enhancing. These additions extended the environmental schedule, though the environmental documents are now on the cusp of approval. To secure final environmental clearance, the Federal Transportation Improvement Program (FTIP) must be updated to reflect the revised scope and corrected project description.</t>
  </si>
  <si>
    <t>Design on the project will be halted, and the project's construction will face financial issues to possibly not be built which means the bridge replacement with two vehicle lanes, sidewalks, two five (5)-foot shoulders and a barrier protected Class I bike path would not be realized and negatively affect the safety of the traveling public.</t>
  </si>
  <si>
    <t>OTHER (explain): Delays due to original civil subcontractor withdrawal and unforeseen Los Angeles Water and Power (LAWP) utility conflicts requiring additional coordination and field adjustments, resulting in extended construction durations; outside City of Los Angeles (City) control.</t>
  </si>
  <si>
    <t>OTHER (explain): Delays due to the original civil subcontractor's withdrawal, requiring procurement and onboarding of a replacement, which impacted construction sequencing and schedule; outside City of Los Angeles (City) control.</t>
  </si>
  <si>
    <t>Project construction closeout is in process. The City of Los Angeles needs time to recoup grant reimbursements to replenish our revolving front-funding account, without which, would jeopardize funding of other active transportation projects in progress and in the pipeline. Additional time is needed to properly close out the project and capture any remaining funds for our revolving account which is vital in funding other safety improvement projects.</t>
  </si>
  <si>
    <t>OTHER (explain): Delay in construction was due to several factors, such as lengthy times for worksite traffic control plan development and approval, permitting, and coordination, inspection and approvals from several City of Los Angeles (City) Departments. Currently, construction is close to completion.</t>
  </si>
  <si>
    <t>None Foreseen.</t>
  </si>
  <si>
    <t>Upgrade traffic signal hardware.</t>
  </si>
  <si>
    <t>Two hundred and twenty-four (224) signalized intersections on various arterials in the City of San Bernardino.</t>
  </si>
  <si>
    <t>Roadway widening and extension.</t>
  </si>
  <si>
    <t>Pine Avenue from State Route 71 to Euclid Avenue (State Route 83).</t>
  </si>
  <si>
    <t>Bridge rehabilitation and widening from four (4) to six (6) lanes.</t>
  </si>
  <si>
    <t>Ramon Road from San Luis Rey Drive to Landau Boulevard, Br. No. 56C-0287.</t>
  </si>
  <si>
    <t>East Palm Canyon Drive over Palm Canyon Wash, Br. No. 56C-0409.</t>
  </si>
  <si>
    <t>North First Avenue bridge over the Burlington Northern and Santa Fe Railway (BNSF) Railroad, from 0.2 miles North of Main Street to Crooks Street, Br. No. 54C-0088.</t>
  </si>
  <si>
    <t>North First Avenue bridge over the Mojave River, Br. No. 54C-0089.</t>
  </si>
  <si>
    <t>Replace existing two (2)-lane bridge with new four (4)-lane bridge.</t>
  </si>
  <si>
    <t>Market Street over the Santa Ana River in Jurupa Valley, Br. No. 56C-0024.</t>
  </si>
  <si>
    <t>Chuckwalla Valley Road over Acari Ditch, Br. No. 56C-0108.</t>
  </si>
  <si>
    <t>Chuckwalla Valley Road over Sutro Ditch, Br. No. 56C-0104.</t>
  </si>
  <si>
    <t>Chuckwalla Valley Road over Tarantula Ditch, Br. No. 56C-0103.</t>
  </si>
  <si>
    <t>Railroad Avenue over East channel of Stubbe Wash, Br. No. 56C-0101.</t>
  </si>
  <si>
    <t>Chuckwalla Valley Road over Aztec Ditch, Br. No. 56C-0102.</t>
  </si>
  <si>
    <t>Add toll express lanes in each direction.</t>
  </si>
  <si>
    <t>Interstate-10 corridor express lane widening, Phase I, from San Antonio Avenue in the City of Pomona to the Interstate-10/Interstate-15 interchange in the City of Ontario.</t>
  </si>
  <si>
    <t>State Route 91/ State Route 71 interchange.</t>
  </si>
  <si>
    <t>State Route 60 from Gilman Springs Road to 1.37 miles west of Jack Rabbit Trail.</t>
  </si>
  <si>
    <t>Eastbound truck-climbing and westbound truck-descending lanes.</t>
  </si>
  <si>
    <t>Reconstruct interchange.</t>
  </si>
  <si>
    <t>City of Temecula on Interstate-15 Northbound from San Diego County line to Interstate-15/Interstate-215 split on Rancho California Road, Temecula Parkway, and Winchester Road ramps.</t>
  </si>
  <si>
    <t>Mount Vernon Avenue overhead at the Burlington Northern Santa Fe Railroad yard from King Street to 5th Street, Br. No. 54C-0066.</t>
  </si>
  <si>
    <t>Replace low water crossing with a four (4)-lane bridge</t>
  </si>
  <si>
    <t>Vista Chino Road at Whitewater River east of Gene Autry Trail in the City of Palm Springs, LWC #00L0052.</t>
  </si>
  <si>
    <t>Eliminate low water crossing with four (4)-lane bridge</t>
  </si>
  <si>
    <t>Dune Palms Road over the Coachella Valley Stormwater Channel (Whitewater River) in the City of La Quinta, LWC 00L0070.</t>
  </si>
  <si>
    <t>Construction has been completed and the City of La Quinta (City) anticipates filing the Notice of Completion by the end of January 2026. The contractor has indicated they will be filing a construction claim against the City which may take time to resolve before the final invoice is submitted to Caltrans.</t>
  </si>
  <si>
    <t>The City of Palm Springs (City) completed a Value Analysis (VA) Study and is incorporating design changes into the project.  The City expects Caltrans approval of the final scope of work by March 2026.</t>
  </si>
  <si>
    <t>OTHER (explain): Remaining punch list items and potential contractor change orders could extend into February which could extend invoicing past the April deadline.</t>
  </si>
  <si>
    <t>If the CWA is not approved, the project cannot continue into the two-year pilot and complete the project which would delay completion of operations and close out. Therefore, could lose federal funding which would negatively affect the Riverside County's finances and other planned safety projects.</t>
  </si>
  <si>
    <t>OTHER (explain): Contractor-caused delays to substantial completion; contractor labor shortages and workforce challenges; utility and separate toll system work delays; complex property mitigation work delays; and the need to procure a separate contractor to deliver the landscape irrigation and planting portion of the project due to significant challenges with the design-build contractor.</t>
  </si>
  <si>
    <t>OTHER (explain): Riverside County (County) is currently in the process of submitting a Request for Authorization (RFA) for additional Right of Way (ROW) funds. As the current remaining balance of $19,577.54 constitutes the Caltrans required retention, the County cannot draw it down until such time that the additional ROW funds RFA is fully approved.</t>
  </si>
  <si>
    <t>If the CWA is not approved, City of Barstow (City) would lose the Federal Funds which would negatively affect the City's finances and other planned projects.</t>
  </si>
  <si>
    <t>If the CWA is not approved the City of Palm Springs (City) will be as risk of losing funding for expenses that have already occurred.  This would put additional financial strain on the City to reallocate resources to this project to cover these costs.</t>
  </si>
  <si>
    <t>The City of San Bernardino (City) is coordinating with Caltrans District 8 Division of Local Assistance Engineer (DLAE) to finalize required closing documentation and complete final invoicing for project closeout.</t>
  </si>
  <si>
    <t>Install electric vehicle charging station and solar photovoltaic system.</t>
  </si>
  <si>
    <t>City corporation Yard located at 636 West Ridgecrest Boulevard.</t>
  </si>
  <si>
    <t>OTHER: Construction coordination issues with utility company.</t>
  </si>
  <si>
    <t>If the CWA is not approved, the EV charging stations will not be energized by SCE. This will prevent the City of Ridgecrest from being able to provide power to their new electric transit van that will be providing fixed route and on-demand transit services which would limit transit and negatively affect the traveling public.</t>
  </si>
  <si>
    <t>(209) 533-5849</t>
  </si>
  <si>
    <t>(209) 235-0588</t>
  </si>
  <si>
    <t>The Interstate-205 (I-205) Corridor is a major East-West connector between the Central Valley and the Bay Area and is much used by travelers, commuters, and freight. The I-205 Managed Lanes Project will alleviate traffic congestion, enhance regional mobility, and support greenhouse gas reduction goals. If the CWA is not approved, the Project will not be built and the congestion issues will worsen.</t>
  </si>
  <si>
    <t>OTHER-declared disaster.</t>
  </si>
  <si>
    <t>Mariposa County has been impacted by the following declared emergencies: 
COVID (Res. 2020-144); Mono Wind Event (Res. 2021-031); 2021 Atmospheric River (Res. 2021-066); Oak Fire (Res. 2022-435); 2023 Atmospheric River (Res. 2023-001); 2023 Snow Event (Res. 2023-123); Ben Hur Road Emergency Repair (Res. 2025-235); and Midpines Fire Station Well (Res. 2025-80)."</t>
  </si>
  <si>
    <t>If a CWA is not approved, Stanislaus County will not have funding to complete environmental compliance to close out the permit and may be subject to fines.</t>
  </si>
  <si>
    <t>OTHER (explain): San Joaquin County (County) encountered delays in acquiring Right-of-Way, Notice to Owner, preparing and receiving responses from the regulatory agencies on permits, and coordinating with the utility agencies on relocation work.</t>
  </si>
  <si>
    <t>If the funds are not approved for an extension the county might not have enough reimbursable funds allocated for the completion of the project. This would increase congestion and not improve pedestrian crossings.</t>
  </si>
  <si>
    <t>The first time this project was put out to bid all the bids came in over budget. Amador County (County) reduced the scope to get the project to come in on budget.</t>
  </si>
  <si>
    <t>There are no potential impediments to completion as construction is anticipated for completion for Quarter 1 of 2026. The additional time will grant the City of Gustine (City) the ability to move unexpended funds into the construction phase.</t>
  </si>
  <si>
    <t>If the CWA is not approved, the project could lose the unutilized federal funding. Consequently, the City  will have to finance the remainer of the project's activities, which could create a financial hardship for the City.</t>
  </si>
  <si>
    <t>If the CWA is not approved, the project could lose the unutilized federal funding. Consequently, the City of Gustine (City) will have to finance the remainder of the project's activities, which could create a financial hardship for the City.</t>
  </si>
  <si>
    <t xml:space="preserve">The project encountered some challenges during the Interagency Consultation process that have delayed the delivery of the environmental document. To address these challenges, the City of Los Banos (City) and Merced County Association of Governments (MCAG) are developing a construction phasing and funding strategy. This strategy must be incorporated into the 2026 MCAG Regional Transportation Plan (RTP) update before the project can advance further in the Independent Assurance Program (IAC) process. </t>
  </si>
  <si>
    <t xml:space="preserve">If the CWA is not approved, the project risks losing federal funding and may be forced to halt the Preliminary Engineering (PE) phase before it is completed. As a result, the Pioneer Road corridor would not be constructed, perpetuating the existing operational deficiencies on State Route 152 through the City, leading to increased congestion and delays as traffic demands grow. Additionally, failing to complete the corridor would prevent the planned access and circulation improvements to the City’s bicycle and pedestrian network from being implemented. </t>
  </si>
  <si>
    <t xml:space="preserve">OTHER (explain): These funds are for a non-infrastructure project to utilize blue-tooth travel time software. The City of Modesto (City) is utilizing this software and has a multi-year use agreement in place with the vendor. The City invoices the vendor at regular intervals as the multi-year agreement remains in effect. </t>
  </si>
  <si>
    <t>State Route 99 at Briggsmore/Carpenter Road.</t>
  </si>
  <si>
    <t>Roadway Widening, Reconstruct to eight (8) Lane Interchange.</t>
  </si>
  <si>
    <t>Pioneer Road in the City of Los Banos.</t>
  </si>
  <si>
    <t>Construct Roundabout on State Route 140/33.</t>
  </si>
  <si>
    <t>3rd Avenue (3rd Avenue to East Avenue), East Avenue (3rd Avenue to South Avenue), and South Avenue (Railroad to East Avenue).</t>
  </si>
  <si>
    <t>At Max Foster Sports Complex Area in Livingston.</t>
  </si>
  <si>
    <t>Construct Multi-use Path Improvements (Phase 1).</t>
  </si>
  <si>
    <t>Construct Safety and Operational Improvements.</t>
  </si>
  <si>
    <t>Replace existing one (1)-lane timber bridge with a wider one (1)-lane bridge.</t>
  </si>
  <si>
    <t>Rehabilitate existing two (2)-lane bridge</t>
  </si>
  <si>
    <t>Algerine Road over Algerine Creek (Bridge 32C0073).</t>
  </si>
  <si>
    <t>Replace existing historic two (2)-lane bridge with a standard four (4)-lane bridge, including a median.</t>
  </si>
  <si>
    <t>Replace two (2)-lane bridge with a standard two (2)-lane bridge (seismic retrofit)</t>
  </si>
  <si>
    <t>Hickman Road over Tuolumne River, Bridge 38C0004A.</t>
  </si>
  <si>
    <t>Rehabilitate existing two (2)-lane bridge; Widen to standard two (2)-lane width (No Added Lane Capacity)</t>
  </si>
  <si>
    <t>Install centerline/edgeline striping</t>
  </si>
  <si>
    <t>1) Merced Falls Road: Countyline (post mile 10) - Countyline (post mile 19.04); 2) East Whitlock Road: State Route 140 - Colorado Road; 3) Mt. Bullion cutoff (post mile 10.00): State Route 140 - State Route 49), 4) Ben Hur Road: Countyline (post mile 10.00) - post mile 15.00 and post mile 18.50; 5) Triangle Road: State Route 140 - East Westfall Road ; 6) Summit Road: State Route 41-end of pavement.</t>
  </si>
  <si>
    <t>1) Merced Falls Road: Countyline (post mile 10) - Countyline (post mile 19.04); 2) East Whitlock Road: State Route 140 - Colorado Road; 3) Mt. Bullion cutoff (post mile 10.00): State Route 140 - State Route 49), 4) Ben Hur Road: Countyline (post mile 10.00) - post mile 15.00 and post mile 18.50; 5) Triangle Road: State Route 140 - East Westfall Road ; 6)Summit Road: State Route 41-end of pavement.</t>
  </si>
  <si>
    <t>Near Tracy, Interstate-205 from the Alameda County line to Interstate-5.</t>
  </si>
  <si>
    <t>Potential loss in obtaining necessary easements and Temporary Construction Easements (TCE) to properly construct project.</t>
  </si>
  <si>
    <t>Longer duration than anticipated in executing final utility agreements and acquisition of property.</t>
  </si>
  <si>
    <t>In the City of San Diego on El Camino Real Bridge over the San Dieguito River, Brd # 57C-0042.</t>
  </si>
  <si>
    <t>Fairmount Ave Overcrossing Aldine Dr. (57C0420R) Right Bridge.</t>
  </si>
  <si>
    <t>Fairmount Avenue overcrossing Aldine Avenue (57C0420L) Left Bridge.</t>
  </si>
  <si>
    <t>University Avenue between Fairmount Avenue and Euclid Avenue.</t>
  </si>
  <si>
    <t>Bridge rehabilitation of two (2) lane bridge.</t>
  </si>
  <si>
    <t>Expected grant funding (remaining funds $49k) would not be reimbursed to the City of Orange (City). City does not have funding for a shortfall and could lead to a lawsuit.</t>
  </si>
  <si>
    <t>Nohl Ranch Open Space Trail project will construct a 10 feet wide Class I bikeway in compliance with Caltrans standards. Ancillary features of the project include lighting, shared lane markings, signs to indicate directions and distances to nearby destinations, bicycle parking, and bicycle detection at the Imperial Highway signal in Alternative 1. The project will also include construction of a pedestrian traffic signal.</t>
  </si>
  <si>
    <t>Various locations in Anaheim.</t>
  </si>
  <si>
    <t>Protected left-turn signal phasing on Batavia Street.</t>
  </si>
  <si>
    <t>Intersection of Chapman Avenue and Batavia Street.</t>
  </si>
  <si>
    <t>Project study reports for HOV lanes.</t>
  </si>
  <si>
    <t>Interstate-5 from the Orange/San Diego County Line to Avenida Pico in the City of San Clemente.</t>
  </si>
  <si>
    <t>High-Occupancy Vehicle (HOV) and mixed-flow lanes in each direction.</t>
  </si>
  <si>
    <t>State Route 55 from Interstate 405 to Interstate 5.</t>
  </si>
  <si>
    <t>Interstatev5 Improvement, Yale Avenue to State Route-55 (segment 2).</t>
  </si>
  <si>
    <t>David Bingham</t>
  </si>
  <si>
    <t>(707) 263-2341</t>
  </si>
  <si>
    <t>david.bingham@lakecountyca.gov</t>
  </si>
  <si>
    <t xml:space="preserve">OTHER (explain): Extensive negotiations with Homeowners Association for property acquisition of HOA owned property. </t>
  </si>
  <si>
    <t>Complex environmental documents and permits requiring extensive pre-construction environmental Historic Properties Treatment Plan. Additionally, dry utility undergrounding to occur in advance of the road construction.</t>
  </si>
  <si>
    <t>Lars Ewing</t>
  </si>
  <si>
    <t>707-263-2341</t>
  </si>
  <si>
    <t xml:space="preserve">lars.ewing@lakecountyca.gov </t>
  </si>
  <si>
    <t>If the CWA is not approved, the project could lose federal funding and potentially halt the Right of Way Acquisition process needed to obtain Right of Way Certification in order to proceed with construction authorization.</t>
  </si>
  <si>
    <t>If the CWA is not approved, the Local Agency will need to increase the upcoming request additional funds to purchase environmental mitigation credits.</t>
  </si>
  <si>
    <t xml:space="preserve">OTHER (explain): Non-responsive property owner for Temporary Construction Easements (TCE) acquisition needed to construct project.  </t>
  </si>
  <si>
    <t>OTHER (explain): Final invoice and project closeout documents were revised and re-submitted to Caltrans District 4 on 12/10/2025</t>
  </si>
  <si>
    <t>Awaiting Caltrans approval of final invoice and project completion documents.</t>
  </si>
  <si>
    <t>Deirdre Castillo</t>
  </si>
  <si>
    <t>(925) 888-7025</t>
  </si>
  <si>
    <t>DCASTILLO@MORAGA.CA.US</t>
  </si>
  <si>
    <t>If the CWA is not approved, the final invoice amount of $81,662.81 would be at risk of losing federal reimbursement which would negatively affect the City's finances and future planned safety projects..</t>
  </si>
  <si>
    <t>Federal Financial Deadline.  This deadline will supersede the CWA deadline if approved.  Invoices due 8/15/2026.</t>
  </si>
  <si>
    <t xml:space="preserve"> Complicated and lengthy HOA process for approval of property acquisition.</t>
  </si>
  <si>
    <t xml:space="preserve">If the CWA is not approved, the project could lose federal funding and potentially halt the Right of Way Acquisition process needed to obtain Right of Way Certification in order to proceed with construction authorization.  Hill Road is a critical route to the local hospital for many residents.  If the Local Agency is unable to certify Right of Way and obtain construction authorization, Hill Road will likely experience additional road closures and impacts that could delay emergency services and life saving efforts.  </t>
  </si>
  <si>
    <t>OTHER: Coordination between Caltrans, Tolowa Dee-in Nation, and California Coastal Commission.</t>
  </si>
  <si>
    <t>Caltrans has taken several years to draft the Findings of Effect (FOE) document for Section 106 compliance. The Tolowa Dee-in Nation has not been responsive on the FOE document after several months. As a result, National Environmental Policy Act (NEPA) is incomplete. California Coastal Commission staff has delayed the project for many years by holding the coastal development permit application incomplete and requesting additional submittals each time additional or revised information is submitted in accordance with their prior correspondence.</t>
  </si>
  <si>
    <t xml:space="preserve">Obtaining environmental clearances, National Environmental Policy Act (NEPA) and California Environmental Quality Act (CEQA), concurrence from the Yurok Tribe, and permits (e.g., Coastal grading permit) are all anticipated to be challenging.  </t>
  </si>
  <si>
    <t>Potential for condemnation / Imminent domain proceedings.</t>
  </si>
  <si>
    <t>Purchase of environmental mitigation credits is needed to comply with environmental permits.  Remaining balance of funds is not sufficient to purchase required credits.  Funds will supplement additional Right of Way funds for purchase of mitigation credits when requested.</t>
  </si>
  <si>
    <t>The CWA would help the County more time for discovery of unsubmitted costs.</t>
  </si>
  <si>
    <t>One of the parcels changed ownership during the Right of Way (ROW) phase and the owner is not agreeable to the project. After numerous meetings and lengthy negotiations the County has decided to continue with eminent domain.</t>
  </si>
  <si>
    <t>Onsite mitigation did not meet California Department of Fish and Wildlife (CDFW) success requirements. The project will now be purchasing credits at a local mitigation bank. The City of Sacramento (City) is hopeful that the mitigation bank will come online before the invoice deadline but is requesting the CWA in case there are delays.</t>
  </si>
  <si>
    <t>Signalize both intersections, construct bulb-outs, interconnect the signals with light rail operation.</t>
  </si>
  <si>
    <t xml:space="preserve">NO: Due to public opinion and input provided by project stakeholders, three (3) of the four (4) original proposed intersections are no longer being pursued for roundabout development. The remaining simplified scope includes a roundabout at Hegan Lane and Midway, which includes bike and pedestrian improvements.  </t>
  </si>
  <si>
    <t>If the CWA is not approved, the project will lose federal funding and the City will not be able to complete the Preliminary Engineering (PE) phase. This would result in the proposed roundabout not being constructed, ultimately leading to greater congestion and vehicle emissions under the existing configuration.</t>
  </si>
  <si>
    <t>Road diet, buffered bike lanes, Americans with Disabilities Act (ADA) upgrades, transit and traffic signal improvements project.</t>
  </si>
  <si>
    <t>If the CWA extension is not approved, the project could face the potential loss of Federal reimbursement, and ultimately jeopardize the construction of the bridge project which would negatively affect the traveling public.</t>
  </si>
  <si>
    <t>Construction is completed and currently in the closeout/documentation phase of the project. A CWA is requested so the City can prepare final invoices for staff time to close out the project. No impediments are identified.</t>
  </si>
  <si>
    <t>Project is currently under construction. A CWA is requested to continue construction of the project and to receive reimbursement for completed contractor work as well as staff time to manage and supervise the construction zone. No impediments to completion are identified.</t>
  </si>
  <si>
    <t>OTHER (explain): Subrecipient Audit</t>
  </si>
  <si>
    <t>Solano County is still in the process of completing the subrecipient audit Solano Transportation Authority</t>
  </si>
  <si>
    <t>OTHER (explain): The anticipated completion date for this multi-year project requires an extension due to several factors. These factors include unforeseen sight conditions (soil), utility relocation delays, conflicts with adjacent Caltrans projects under construction in the same general area, weather, COVID-related delays, and contractor delays.</t>
  </si>
  <si>
    <t>The anticipated completion date for this multi-year project requires an extension due to several factors. These factors include unforeseen sight conditions (soil), utility relocation delays, conflicts with adjacent Caltrans projects under construction in the same general area, weather, COVID-related delays, and contractor delays.</t>
  </si>
  <si>
    <t>If the CWA is not approved, the planned enhancements to the City of Bakersfield’s regional transportation network would not be realized, resulting in increased traffic volumes on local roadway facilities. This condition would exacerbate congestion, elevate greenhouse gas emissions, accelerate deterioration of local road infrastructure, and impose economic impacts on the public through increased travel costs and reduced efficiency of commercial freight routes. Contractor for this project is also working towards completion of several punch list items, and the removal of access to these funds would prevent the contractor from finishing said punch list items, as well as not receiving their retention.</t>
  </si>
  <si>
    <t>The City will lose the funding necessary to complete the project and the bike lanes and bike/pedestrian trail will not be completed negatively affecting the public. Additionally, a future canal bridge project will be in jeopardy if this trail project is not completed.</t>
  </si>
  <si>
    <t>Seventh Standard Road from East of Glapin Street to West of State Route 43.</t>
  </si>
  <si>
    <t>OTHER (explain): In Design, Diagnostic Team (consisting of Union Pacific Railroad (UPRR), San Joaquin Valley Railroad (SJVR), Great Western Railroad (GWR), California Public Utilities Commission (CPUC), Caltrans, and City of Mendota (City)) discussions were leading to potential scope increases to replacement and/or relocate existing crossing warning devices that would be well beyond budget, intent or need for project</t>
  </si>
  <si>
    <t>The Department would have still need to request additional funding in the Categorical Exclusions (CE) or Construction (CON) if the change orders and differing site conditions exceeded the contingency funds. The Department thought it would also look better to deobligate the funds to show savings versus letting the funds lapse,</t>
  </si>
  <si>
    <t>The agency will run out of time to move the funds to construction and will have to cover construction costs with more local funds that could be used in other areas. The County might also miss out of PE funds to reimburse for if the design consultant continues to delay providing change order costs and would negatively affect the County's finances.</t>
  </si>
  <si>
    <t xml:space="preserve">If CWA is not approved County will not be able to finalize ROW acquisition, negatively impact the traveling public's safety and will hold up the construction until Fall of 2029. </t>
  </si>
  <si>
    <t>County will not be able to finalize CDFW mitigation requirements. The County is required to mitigate for the project impacts, would be out of compliance with CDFW and potentially face fines.</t>
  </si>
  <si>
    <t>OTHER (explain): Delay stemmed from contract bids, bundled with multiple projects, coming in higher than the engineer's estimate requiring the City of Los Angeles (City) to seek additional funding. Ultimately, this project was bid out as a single project and back on track to award in January 2026.</t>
  </si>
  <si>
    <t>The City is about to award the construction contract, where the lost of the grant funds will jeopardize the onboarding of the contractor and implementation of the project itself. This project will provide much needed pedestrian enhancements to encourage foot traffic and walkability in this area.</t>
  </si>
  <si>
    <t>These wayfinding signs would provide a foundation to provide guidance to key destinations throughout the City of Los Angeles, especially in anticipation of upcoming major events such the World Cup and Olympics. Without the extension, funding shortfall will jeopardize the implementation and negatively impact the traveling public.</t>
  </si>
  <si>
    <t>Modify traffic signals: install turn phasing, upgrade indication sizes, install audible pedestrian devices</t>
  </si>
  <si>
    <t>17 locations Citywide; Manchester Avenue at Normandie Avenue, (Hoover, Vermont and Broadway. Imperial and Figueroa, Carson and Western, Victory at Laurel Canyon and Coldwater Canyon,)</t>
  </si>
  <si>
    <t>Replace existing two lane Bridge (Bridge No. 52C0061)</t>
  </si>
  <si>
    <t xml:space="preserve">Main Street over Ventura River and River Trails both sides of the Ventura River (0.5 miles without Ventura Avenue </t>
  </si>
  <si>
    <t>Demolish exist. four lane bridge; construct 2 parallel 3-lane structures with Capital Improvement Programming (CIP)</t>
  </si>
  <si>
    <t>This will hinder the City’s ability to complete the environmental document, secure additional funding for the expanded scope of work, and advance the project into subsequent phases. The added bike lanes and needed ramp work to Telegraph Road Bridge Replacement Project to increase connectivity to surrounding cities with safer walking and biking access will not be realized.</t>
  </si>
  <si>
    <t>Interstate 210 Freeway from 0.2 miles west of Marengo Avenue to Wilson Avenue in the City of Pasadena and approximately 1.5 miles of soundwalls from Baldwin Avenue to Santa Anita Avenue in the City of Arcadia.</t>
  </si>
  <si>
    <t xml:space="preserve">Durfee Avenue at the United Pacific Railroad (UPRR) in the City of Pico Rivera  </t>
  </si>
  <si>
    <t xml:space="preserve">If CWA not approved, the project would lose primary source of funding for Preliminary Engineering (PE) phase. The City of Chino would not be able to complete PE, jeopardizing completion of a significant regional transportation project impacting goods movement, and regional mobility and connectivity for residents, schools, and emergency services.   </t>
  </si>
  <si>
    <t>If the CWA is not approved the City of Palm Springs would need to reallocate resources to cover the cost of the environmental preconstruction surveys. These protocol surveys must happen during the appropriate season so this delay could jeopardize the project schedule.</t>
  </si>
  <si>
    <t>Delays to original agreements and funding occurred on BRLS-5298(030) pushing this phasing further. Currently Project Approval &amp; Environmental Document (PAED) and Right of Way (ROW) are running concurrently. Project End Date (PED) expected 6/30/2030. Design scope has change and widened to include safety measures for pedestrian and railing. The City of Barstow would like to request the furthest extension possible to account for any unexpected delays to the project.</t>
  </si>
  <si>
    <t xml:space="preserve">If a CWA is not approved, the vital corridor serving North Barstow would not receive the necessary vehicular and pedestrian safety improvements. As a result safety deficiencies would remain unaddressed, increasing the risk of accidents that could result in loss of life. Additionally, with out the improvements, the bridge would remain in its existing deteriorating condition and is not expected to have a sustainable service life.  </t>
  </si>
  <si>
    <t>Project construction was completed at the end of 2025.  Following the construction phase, this project has an additional three year plant establishment period and a Habitat Mitigation and Monitoring Plan (HMMP) period for an additional five (5) year minimum beyond construction.  Additional time will also be needed to complete and close out the project following the completion of the HMMP period.</t>
  </si>
  <si>
    <t>The extremely wet winter experienced in 2023, resulted in a number of issues that  delayed the completion of the project. These issues are summarized as follows: crack repairs, drainage repairs, slope protection, guardrail repair, fence repair, various slope repair and stabilization, and emergency repair for road settlement. This project was substantially completed in May 2022 but relief of maintenance was just recently received by Caltrans in November 2025. In addition, a Habitat Mitigation and Monitoring Plan (HMMP) is required for an additional three (3) years from full completion which ends in 2029. Additional time will also be needed to complete and close out the project following the completion of the HMMP period.</t>
  </si>
  <si>
    <t>OTHER (explain): Due to construction coordination issues related to adjacent ongoing projects in the area (1K4004 and 08-432724), installation, testing and commissioning of the Smart Freeway system has been delayed by approximately six (6) months. Preliminary Engineering (PE) and Construction (CON) phase overlap as this is a one of its kind ramp metering project.</t>
  </si>
  <si>
    <t>Z400 funds were programmed to Preliminary Engineering (PE) phase. All PE costs have been billed for. The Agency has spoken with Local Assistance and it was agreed to request the CWA request and then try to reprogram or move the additional PE funds to the Construction (CON) Phase. The Agency funded approximately 50 percent of the construction costs with local funds, well under the 88.53 percent allowed, which was due to rising construction costs from the  time the project was programmed in the Federal Transportation Improvement Program (FTIP).</t>
  </si>
  <si>
    <t>Roadway Widening(Install right turn lane , etc.)</t>
  </si>
  <si>
    <t>Railroad Avenue over Format Wash, Br. No. 56C-0099.</t>
  </si>
  <si>
    <t>If the CWA is not approved, and punch list items and the resolution of change orders aren’t resolved by February, the loss of funds will result in the inability to cover final invoices and continue to project closeout which would negatively affect the County of San Bernardino's finances and other planned safety projects.</t>
  </si>
  <si>
    <t>If the CWA is not approved the City would not be able to proceed until additional financing is identified for this project. This would delay the construction of these critical infrastructure improvements and negatively affect the safety of the traveling public.</t>
  </si>
  <si>
    <t xml:space="preserve"> Once approval is received, no additional challenges are anticipated to utilize these funds as per the project scope. </t>
  </si>
  <si>
    <t>Biological Assessment (BA) was requested after Natural Environment Study (NES) was completed, requiring an extended review time due to a change in the federal status of the Monarch butterfly during drafting of the document. This change in environmental scope necessitated additional studies and United States Fish and Wildlife Service (USFWS) consultation, delaying completion National Environmental Policy Act (NEPA).</t>
  </si>
  <si>
    <t>If a CWA is not approved, Stanislaus County will not have funding to complete the ongoing eminent domain proceedings. The eminent domain process must be closed out to complete the project.  If is not, the project will not be able to  correct structural and hydraulic deficiencies, increase the capacity of the Seventh Street corridor, and to improve safety for vehicles, bicycles, and pedestrians.</t>
  </si>
  <si>
    <t>Original plan was to replant riparian habitat at the project site.  However due to various reasons the plants would not survive after initial planting.  As such resource agency approved off-site mitigation and we are currently working with a vendor to perform the work. The offsite mitigation location is pending approval by the resource agency.</t>
  </si>
  <si>
    <t>Leonard Road post mile 10.63 (Harvest Drive) to post mile 11.45 (Mobile home Park).</t>
  </si>
  <si>
    <t>Approval of the CWA is required for this Congestion Mitigation and Air Quality Improvement (CMAQ)-funded air quality improvement project to advance to construction. If it does not, the existing gravel road will not upgraded and it would negatively affect the traveling public.</t>
  </si>
  <si>
    <t>The project is faced with evolving state climate action policies and new Vehicle Miles Traveled (VMT) mitigation requirements after the project began. As the result, the project requires additional design refinements, extensive traffic modeling, and expanded community outreach in order to obtain environmental clearance.</t>
  </si>
  <si>
    <t>If CWA is not approved, project risks losing federal funding and potentially halt Right of Way (ROW) phase before completion. This would result in not constructing a new Epoxy-coated reinforcing (SCR) bridge with its associated improvements to safety and multimodal accessibility and instead utilize the aging and failing current bridge.</t>
  </si>
  <si>
    <t>If CWA is not approved, the project is at risk of not completing environmental documents on time and delaying the completion of design and overall project completion. With delays, the bridge will continue to deteriorate and more costly rehabilitation might be needed.</t>
  </si>
  <si>
    <t>Delays due to unforeseen circumstances related to underground conflicts and required utility relocations.</t>
  </si>
  <si>
    <t>Bridge Rehabilitation. Widen bridge to accommodate wider lanes, shoulders, and sidewalks.</t>
  </si>
  <si>
    <t>Delays due to Negotiating Costs with impacted property owners and the need from them for both permanent easements, right of entry and temp construction easements.</t>
  </si>
  <si>
    <t xml:space="preserve">OTHER (explain): The project experienced a delay because the required easements for the original trail alignment could not be obtained from the adjacent school district. These issues necessitated reevaluation of the original alignment, the City of Anaheim (City) and school district identified a  feasible alternative that would still meet the project’s purpose. </t>
  </si>
  <si>
    <t>The project experienced a delay because the required easements for the original trail alignment could not be obtained from the adjacent school district. These issues necessitated reevaluation of the original alignment, the City and school district identified a  feasible alternative that would still meet the project’s purpose. Additional time is required for environment compliance and redesign of the revised alignment, and secure agreement for the alternate easement.</t>
  </si>
  <si>
    <t>Waiting for Caltrans District 12 to confirm Final Report of Expenditures and revised final invoice are approved.</t>
  </si>
  <si>
    <t>There are no impediments to completion anticipated. Additional studies and permits are required to complete the Project Approval and Environmental Document (PA&amp;ED).  This resulted in additional time to complete these technical studies and reports for this phase of the project.</t>
  </si>
  <si>
    <t xml:space="preserve">There are no impediments to completion anticipated. The condemnation/eminent domain proceedings to acquire the parcels and lengthy utility relocations from Southern California Edison (SCE), the City of Santa Ana, and the Orange County Sanitation District delayed the expenditures of these funds.  </t>
  </si>
  <si>
    <t>ZS40</t>
  </si>
  <si>
    <t>STPLR</t>
  </si>
  <si>
    <t>Safety improvements for the elimination of hazards at a railway-highway grade crossing.</t>
  </si>
  <si>
    <t>jboudart@oaklandca.gov</t>
  </si>
  <si>
    <t>(510) 238-6256</t>
  </si>
  <si>
    <t>Jesse Boudart</t>
  </si>
  <si>
    <t>If CWA is not approved, the project will not be completed and the local agency and railroad will not be able to be reimbursed for the work completed and negatively affect the safety of the travelling public.</t>
  </si>
  <si>
    <t>OTHER (explain): Delays with multi party agreements and permit approval.</t>
  </si>
  <si>
    <t>LS4E</t>
  </si>
  <si>
    <t>0015150311</t>
  </si>
  <si>
    <t>7500(226)</t>
  </si>
  <si>
    <t>In the City of Oakland, the 29th Avenue and Union Pacific Railroad (UPRR).</t>
  </si>
  <si>
    <t>1. City of Oakland,                    2. Union Pacific Railroad (UPRR)</t>
  </si>
  <si>
    <t>james.wong@stocktonca.gov</t>
  </si>
  <si>
    <t>(209) 937-8088</t>
  </si>
  <si>
    <t>James Wong</t>
  </si>
  <si>
    <t xml:space="preserve">Construction will not be completed, project is a safety improvements project. In the final stages and negatively affect the safety of the travelling public.  </t>
  </si>
  <si>
    <t xml:space="preserve">Project is in the final construction stages at 90 percent. Project has progressed. Working closely with the counterpart the Railroad Company.  </t>
  </si>
  <si>
    <t>1021000019</t>
  </si>
  <si>
    <t>7500(289)</t>
  </si>
  <si>
    <t>In the City of Stockton, the West Lane and Union Pacific Railroad (UPRR).</t>
  </si>
  <si>
    <t>1. City of Stockton,                    2. Union Pacific Railroad (UPRR)</t>
  </si>
  <si>
    <t>psafari@banningca.gov</t>
  </si>
  <si>
    <t>(951) 922-3168</t>
  </si>
  <si>
    <t>Patrick Safari</t>
  </si>
  <si>
    <t>The project may never get built resulting in safety countermeasures not being implemented to prevent future pedestrian accidents/fatalities as happened in the past.</t>
  </si>
  <si>
    <t>UPRR has not provided construction plans or cost estimate for their portion of the work. The City of Banning is ready to begin construction but UPRR has not finished their design or provided their cost estimate.</t>
  </si>
  <si>
    <t>MS5E</t>
  </si>
  <si>
    <t>0821000010</t>
  </si>
  <si>
    <t>7500(288)</t>
  </si>
  <si>
    <t>In the City of Banning, the San Gorgonio Avenue and Union Pacific Railroad (UPRR).</t>
  </si>
  <si>
    <t>1. City of Banning,                    2. Union Pacific Railroad (UPRR)</t>
  </si>
  <si>
    <t>LS5E</t>
  </si>
  <si>
    <t>dla@cityoflancaster.ca.gov</t>
  </si>
  <si>
    <t>(661) 723-6064</t>
  </si>
  <si>
    <t>Dao La</t>
  </si>
  <si>
    <t xml:space="preserve">Project has shown progress and moving further, its at 95 percent design, and expect construction to begin Summer 2026. </t>
  </si>
  <si>
    <t>0721000027</t>
  </si>
  <si>
    <t>7500(287)</t>
  </si>
  <si>
    <t>In the City of Lancaster, the Avenue J and Union Pacific Railroad (UPRR).</t>
  </si>
  <si>
    <t>1. City of Lancaster,                    2. Union Pacific Railroad (UPRR)  3. Metrolink</t>
  </si>
  <si>
    <t>lglidden@cityofpalmdale.org</t>
  </si>
  <si>
    <t>(661) 267-5337</t>
  </si>
  <si>
    <t>Lynn Glidden</t>
  </si>
  <si>
    <t>MS40</t>
  </si>
  <si>
    <t>0721000025</t>
  </si>
  <si>
    <t>7500(285)</t>
  </si>
  <si>
    <t>In the City of Palmdale, the Avenue P and Union Pacific Railroad (UPRR).</t>
  </si>
  <si>
    <t>1. City of Palmdale,                    2. Union Pacific Railroad (UPRR),  3. Metrolink</t>
  </si>
  <si>
    <t>yviramontes@sgvcog.org</t>
  </si>
  <si>
    <t>(626) 373-2692</t>
  </si>
  <si>
    <t xml:space="preserve">Yovanni Viramontes </t>
  </si>
  <si>
    <t xml:space="preserve">Failure to approve the CWA extension would cause the project’s funding to lapse, stopping construction and leaving the San Antonio crossing in its current, non‑compliant condition. This would prevent delivery of planned ADA improvements, widened sidewalks, pedestrian and vehicular gates, fencing, channelization, and related signal and preemption upgrades that are intended to improve safety and reduce conflicts between vehicles, pedestrians, and trains at the crossing. </t>
  </si>
  <si>
    <t>Project delivery has been impeded by delays from UPRR in providing the final signal design and the corresponding signal construction schedule for the at‑grade improvements within UPRR’s right of way. Although the construction agreement between UPRR and the City has now been finalized, the UPRR scope of work remains incomplete, preventing proper definition of the construction sequencing and coordination at the San Antonio crossing and, in turn, delaying advertisement of the adjacent work that is otherwise ready to bid.</t>
  </si>
  <si>
    <t>0721000024</t>
  </si>
  <si>
    <t>7500(286)</t>
  </si>
  <si>
    <t>In the City of Pomona/SGVCOG, the San Antonio Avenue and Union Pacific Railroad (UPRR).</t>
  </si>
  <si>
    <t>1. City of Pomona/San Gabriel Valley Council of Governments (SGVCOG),                    2. Union Pacific Railroad (UPRR)</t>
  </si>
  <si>
    <t>Failure to approve the CWA extension would cause the project’s funding to lapse, stopping construction and leaving the San Antonio crossing in its current, non‑compliant condition. This would prevent delivery of planned Americans with Disabilities Act (ADA) improvements, widened sidewalks, pedestrian and vehicular gates, fencing, channelization, and related signal and preemption upgrades that are intended to improve safety and reduce conflicts between vehicles, pedestrians, and trains at the crossing.</t>
  </si>
  <si>
    <t>MS50</t>
  </si>
  <si>
    <t>0720000254</t>
  </si>
  <si>
    <t>7500(277)</t>
  </si>
  <si>
    <t>In the City of Lancaster, the Avenue M and Union Pacific Railroad (UPRR).</t>
  </si>
  <si>
    <t>0720000253</t>
  </si>
  <si>
    <t>7500(276)</t>
  </si>
  <si>
    <t>In the City of Lancaster, the Avenue K and Union Pacific Railroad (UPRR).</t>
  </si>
  <si>
    <t>1. City of Lancaster,                    2. Union Pacific Railroad (UPRR), 3. Metrolink</t>
  </si>
  <si>
    <t>LS4R</t>
  </si>
  <si>
    <t>ddominguez@ci.fowler.ca.us</t>
  </si>
  <si>
    <t>(559) 299-1544</t>
  </si>
  <si>
    <t>Dario Dominguez</t>
  </si>
  <si>
    <t xml:space="preserve">Project is in the final construction stages at 95 percent. Project has progressed. Working closely with the counterpart the Railroad Company.  </t>
  </si>
  <si>
    <t>0621000019</t>
  </si>
  <si>
    <t>7500(283)</t>
  </si>
  <si>
    <t>In the City of Fowler, the Manning Avenue and Union Pacific Railroad (UPRR).</t>
  </si>
  <si>
    <t>1. City of Fowler,                      2. Union Pacific Railroad (UPRR)</t>
  </si>
  <si>
    <t>bwheeler@slocity.org</t>
  </si>
  <si>
    <t>(805) 781-7178</t>
  </si>
  <si>
    <t>Bryan Wheeler</t>
  </si>
  <si>
    <t xml:space="preserve">The project will not be able to be constructed by June 30, 2026. The improvements to the crossing will not be completed. </t>
  </si>
  <si>
    <t>The City of San Luis Obispo is proceeding with UPRR Design Exemption Requests, along with Utility relocation and Right of Way acquisition from UPRR. No further roadblocks are expected, and construction is scheduled for summer 2027.</t>
  </si>
  <si>
    <t>ZS50</t>
  </si>
  <si>
    <t>0521000061</t>
  </si>
  <si>
    <t>7500(291)</t>
  </si>
  <si>
    <t>In the City of San Luis Obispo, the Foothill Boulevard and Union Pacific Railroad (UPRR).</t>
  </si>
  <si>
    <t>1. City of San Luis Obispo,                      2. Union Pacific Railroad (UPRR)</t>
  </si>
  <si>
    <t>sriddle@co.sutter.ca.us</t>
  </si>
  <si>
    <t>(530) 822-7400, x307</t>
  </si>
  <si>
    <t>Scott Riddle</t>
  </si>
  <si>
    <t>0320000201</t>
  </si>
  <si>
    <t>7500(279)</t>
  </si>
  <si>
    <t>In the County of Sutter, the Keys Road and Union Pacific Railroad (UPRR) Crossing.</t>
  </si>
  <si>
    <t>1. Sutter County,                    2. Union Pacific Railroad (UPRR)</t>
  </si>
  <si>
    <t>Ahmed.Elsadek.Manhy@dot.ca.gov</t>
  </si>
  <si>
    <t>(949) 993-6744</t>
  </si>
  <si>
    <t>Ahmed Elsadek Manhy</t>
  </si>
  <si>
    <t xml:space="preserve">Potential for Caltrans t be unable to defend against contractors claims in Litigation.  </t>
  </si>
  <si>
    <t>Contractor has entered litigation to for resolution of claims due to the presence of previously unknown contaminated soil.</t>
  </si>
  <si>
    <t>1214000097</t>
  </si>
  <si>
    <t>6212(022)</t>
  </si>
  <si>
    <t>Interstate 5 from Oso Creek (Br. No. 55 0233) to Alicia Parkway in the City of Mission Viejo, Segment 2.</t>
  </si>
  <si>
    <t>Add mixed-flow lanes and reconstruct interchange.</t>
  </si>
  <si>
    <t>Caltrans</t>
  </si>
  <si>
    <t>ahmed.ghonim@dot.ca.gov</t>
  </si>
  <si>
    <t>(619) 936-5162</t>
  </si>
  <si>
    <t>Ahmed Ghonim</t>
  </si>
  <si>
    <t>Funding will not be in place to finalize payment to the contractor and  would make Caltrans out of compliance with the contract.</t>
  </si>
  <si>
    <t xml:space="preserve">The project is currently in the construction close-out and claims have been received.
</t>
  </si>
  <si>
    <t>Finance: California Transportation Commission (CTC) approved Time Extension conflicts with reversion date.</t>
  </si>
  <si>
    <t>6211(148)</t>
  </si>
  <si>
    <t>RPSTPCML</t>
  </si>
  <si>
    <t>In the City of Carlsbad from Palomar Airport Road to State Route 78.</t>
  </si>
  <si>
    <t>High Occupancy Vehicle (HOV) Lane</t>
  </si>
  <si>
    <t>jake.stelten@dot.ca.gov</t>
  </si>
  <si>
    <t>(619) 679-2547</t>
  </si>
  <si>
    <t>Jake Stelten</t>
  </si>
  <si>
    <t>The District will need to secure additional funding to complete the Design and Right of Way phases of the Project. Without these funds, work will come to a halt, and local communities, who have anticipated these improvements for over 20 years, will face further delays and it would negatively impact the traveling public.</t>
  </si>
  <si>
    <t>Utility Owners have taken a longer-than-anticipated amount of time to deliver relocation design packages and have yet to do so. Utility relocation design packages are anticipated to be received by the end of January 2026.</t>
  </si>
  <si>
    <t>1100000078</t>
  </si>
  <si>
    <t>6211(147)</t>
  </si>
  <si>
    <t>On State Route 94 and State Route 125 from Lemon Avenue to Bancroft Drive.</t>
  </si>
  <si>
    <t>Widen freeways and construct freeway to freeway connectors.</t>
  </si>
  <si>
    <t>Akmil.Andrawis@dot.ca.gov</t>
  </si>
  <si>
    <t>(619) 318-7175</t>
  </si>
  <si>
    <t>Akmil Andrawis</t>
  </si>
  <si>
    <t>If the Cooperative Work Agreement (CWA) is not approved the project will lose the reminder funds which will impact completion of the traffic modeling and the environmental studies.</t>
  </si>
  <si>
    <t>Additional Time is required to complete traffic modeling.</t>
  </si>
  <si>
    <t>1112000152</t>
  </si>
  <si>
    <t>6211(141)</t>
  </si>
  <si>
    <t>State Route 78 from Interstate 5 to Interstate 15 (Post Mile 0.0 to Post Mile 16.5)</t>
  </si>
  <si>
    <t>Z919</t>
  </si>
  <si>
    <t>Z905</t>
  </si>
  <si>
    <t>0800000579</t>
  </si>
  <si>
    <t>6208(028)</t>
  </si>
  <si>
    <t>Interstate 10/Cedar Avenue interchange from 400 feet south of Slover Avenue to Valley Boulevard in Bloomington.</t>
  </si>
  <si>
    <t>Widen overcrossing and re-align on-and-off ramps.</t>
  </si>
  <si>
    <t>0700021119</t>
  </si>
  <si>
    <t>6207(072)</t>
  </si>
  <si>
    <t>In Los Angeles County on Route 005 from Magnolia Boulevard to Just North of Buena Vista.</t>
  </si>
  <si>
    <t>Construct High Occupancy Vehicle (HOV) Lanes &amp; Intelligent Compaction (IC) modification.</t>
  </si>
  <si>
    <t>ParkeR@kerncounty.com</t>
  </si>
  <si>
    <t>(661) 862-8848</t>
  </si>
  <si>
    <t>Rodd Parke</t>
  </si>
  <si>
    <t xml:space="preserve">If the CWA extension is not approved, the project will not be able to formally complete the close-out activities prior to the reversion date and would negatively affect the county's finances and other planned projects. </t>
  </si>
  <si>
    <t>The project is experiencing longer than anticipated timeline to complete the closeout activities for surveys/right of way activities.</t>
  </si>
  <si>
    <t>0614000057</t>
  </si>
  <si>
    <t>6206(032)</t>
  </si>
  <si>
    <t>At the intersection of State Route 223 and State Route 184/Wheeler Ridge Road, near Lamont.</t>
  </si>
  <si>
    <t>Construct Roundabout</t>
  </si>
  <si>
    <t>rpudipeddi@shafter.com</t>
  </si>
  <si>
    <t>If the CWA extension is not approved, the project will not be able to expend all of the federal funds for the Preliminary Engineering (PE) component of the project  would negatively affect the city's finances and other planned projects.</t>
  </si>
  <si>
    <t xml:space="preserve">The project crosses over an existing irrigation pipeline that requires relocation and is operated by Shafter Wasco Irrigation District (SWID) and owned by Bureau of Reclamation (BOR), a federal entity. The BOR has a long lead timeline for the development review and approval over their infrastructure, which is approximately 24 months. Additionally, the project is being delivered as a joint partnership with the City of Shafter as the responsible agency for the right of way acquisition. Due to the above reasons a 20-month construction allocation time extension was processed and approved at the August 2024 CTC meeting, which extends the allocation deadline to January 2026. </t>
  </si>
  <si>
    <t>0620000038</t>
  </si>
  <si>
    <t>6206(030)</t>
  </si>
  <si>
    <t>At Santa Fe Way (State Route 43) and Los Angeles Avenue.</t>
  </si>
  <si>
    <t xml:space="preserve">jeffjones@arvin.org </t>
  </si>
  <si>
    <t>(661) 854-3134</t>
  </si>
  <si>
    <t>Jeff Jones</t>
  </si>
  <si>
    <t>If the CWA extension is not approved, the project will not be able to formally complete the close-out activities prior to the reversion date and would negatively affect the city's finances and other planned projects.</t>
  </si>
  <si>
    <t>The project is required to remain open due to long lead closure activities involving Railroad.</t>
  </si>
  <si>
    <t>OTHER (explain): Long Lead closure activities involving the Railroad.</t>
  </si>
  <si>
    <t>0614000162</t>
  </si>
  <si>
    <t>6206(029)</t>
  </si>
  <si>
    <t>In and near Arvin, at Derby Street and State Route 223 (Post Mile 21.0/21.3).</t>
  </si>
  <si>
    <t>Install traffic signals, install pavement and curb ramps, railroad crossings, and striping.</t>
  </si>
  <si>
    <t>ronald.sangalang@dot.ca.gov</t>
  </si>
  <si>
    <t>(510) 407-9476</t>
  </si>
  <si>
    <t>Ronald Sangalang</t>
  </si>
  <si>
    <t>Without approval of the CWA extension, the project risks loss of federal funding, which could delay or halt construction and lead to project noncompletion and environmental permit noncompliance. As a result, the final roadway layer (RHMA), striping, and required offsite mitigation would not be completed and jeopardize the safety of the traveling public and make Caltrans out of compliance.</t>
  </si>
  <si>
    <t>During construction, potential risks include differing site conditions resulting in contract change orders, this year’s wet winter season, and completion of the offsite mitigation requirements by the County of Marin.</t>
  </si>
  <si>
    <t>0419000068</t>
  </si>
  <si>
    <t>6204(132)</t>
  </si>
  <si>
    <t>Marin and Sonoma Counties: From State Route 37 in Novato to Old Redwood Highway in Petaluma.</t>
  </si>
  <si>
    <t>Convert expressway to freeway and widen to 6 lanes for High Occupancy Vehicle (HOV) Lanes.</t>
  </si>
  <si>
    <t>Marin and Sonoma Counties: From State Route 37 in Novato to Old Redwood Highway in Petaluma</t>
  </si>
  <si>
    <t>asuta.patel@dot.ca.gov</t>
  </si>
  <si>
    <t>(510) 385-8168</t>
  </si>
  <si>
    <t>Asuta Patel</t>
  </si>
  <si>
    <t>Not enough time to submit the final voucher and not achieving the Milestone (MS) 800 which means higher congestion and air pollution for the public.</t>
  </si>
  <si>
    <t>0412000332</t>
  </si>
  <si>
    <t>6204(131)</t>
  </si>
  <si>
    <t>Solano County: Interstate 80 from Red Top Road to Interstate 505</t>
  </si>
  <si>
    <t>Covert existing High Occupancy Vehicle (HOV) Lane to Managed Lane; Interstate 80 from Air Base Parkway to Interstate 505: Construct new Managed Lane.</t>
  </si>
  <si>
    <t>daniel.burke@dot.ca.gov</t>
  </si>
  <si>
    <t>(916) 214-4002</t>
  </si>
  <si>
    <t>Daniel Burke</t>
  </si>
  <si>
    <t>Underserved local public agencies and Tribes will not have the notification, training, and outreach to apply for federal discretionary grants focused on safety. Safety is Caltrans' and the Federal Highway Administration's number one priority.</t>
  </si>
  <si>
    <t xml:space="preserve">In July 2023, appropriations from 2020-21 were authorized for this project, which must be applied before a contract is executed to demonstrate financial support. Due to multiple delays, contract execution and federal funding were delayed for Cal Poly to proceed on this project until December 1, 2025. Cal Poly has already incurred eligible expenditures for this project. </t>
  </si>
  <si>
    <t>OTHER: In July 2023, appropriations from 2020-21 were authorized for this project, which must be applied before a contract is executed to demonstrate financial support.</t>
  </si>
  <si>
    <t>Z441</t>
  </si>
  <si>
    <t>0024000012</t>
  </si>
  <si>
    <t>6200(046)</t>
  </si>
  <si>
    <t>LTAP</t>
  </si>
  <si>
    <t>California Polytechnic State University (Cal Poly)</t>
  </si>
  <si>
    <t>Local Technical Assistance Program (LTAP): To train and facilitate training for five discretionary grant programs from the 
Bipartisan Infrastructure Law as Caltrans pursuant to Section 19130(b)(9) of the Government Code.</t>
  </si>
  <si>
    <t>00</t>
  </si>
  <si>
    <t>Total</t>
  </si>
  <si>
    <t xml:space="preserve">OTHER (explain): Delays with multi party agreements and permit approval. </t>
  </si>
  <si>
    <t xml:space="preserve">Project is at 100 percent design. Project is out to bid for Construction. Expect to start construction Spring 2026. Project has progressed. Working closely with the counterpart the Railroad Company.  </t>
  </si>
  <si>
    <t>OTHER (explain): There have been unexpected delays in providing the total project cost required for the Local Assistance Procedure Manual (LAPM) 15M form for closeout.</t>
  </si>
  <si>
    <t>If the CWA is not approved, the loss of Federal Funds would be a financial hardship and delay other planned safety projects.</t>
  </si>
  <si>
    <t>Justin Tsang</t>
  </si>
  <si>
    <t>(213) 547-4378</t>
  </si>
  <si>
    <t>tsang@metro.net</t>
  </si>
  <si>
    <t>Los Angeles County Metropolitan Transportation Authority intends to close out the grant using existing expenditures that will fully exhaust the Highway Improvement Program (HIP) award.</t>
  </si>
  <si>
    <t>Z006 Funds are programmed to Preliminary Engineering (PE). The Agency and their Design consultant are working on a change order to cover costs associated with updating the design to the current standard specifications and standard plans. The designer is lagging in providing the cost for the changes. It is still expected that an increase in cost will not allow Madera County (County) to expend all the funds budgets for Z006. The County would then request that any unused PE funds be reprogrammed to the Construction phase to cover construction costs. The reimbursement ratio for Congestion Mitigation and Air Quality (CMAQ) funds in the Construction (CON) phase for this project is only 56.03 percent  due to higher than anticipated construction costs on the Engineers Estimate. The County would like to reprogram any extra PE funds to CON to increase this reimbursement ratio as allowed up to 88.53 percent . The CWA time extension will give us some additional time to complete the paperwork for reprogramming. The project is scheduled to go into construction in May 2026 with bids opening in late February 2026.</t>
  </si>
  <si>
    <t xml:space="preserve">Project is currently under construction and scheduled to be completed in April 2026. The Department is working through a differing site conditions claim. Funds Z2Z3 were programmed under Right of Way (ROW). All right of way costs have been billed and the remaining balance cannot be billed for in Right of Way. After speaking with Local Assistance it was agreed upon to ask for a CWA extension so Madera County can deobligate the ROW funds at the final invoice and obligate additional funding to CON or CE to help cover costs of change orders or the Differing Site Condition Claim rather than letting the funds lapse. </t>
  </si>
  <si>
    <t>Shortly after environmental permits issued in early 2018, the project was put on hold for 3 years due to funding constraints and eventually achieved Ready to List (RTL) milestone in June 2021 and awarded contract in January 2022. Subsequently, California Department of Fish and Wildlife (CDFW) 1600 Permit expired on December 31,2021. Therefore, Bridge widening work at Ulatis Creek Bridge and at Horse Creek Bridge was delayed for one season. In addition, the project had winter suspension for 59 weather days and no work was performed during that period.</t>
  </si>
  <si>
    <t>Project Evaluation Program (PEP) will be completed on 9/30/2026.</t>
  </si>
  <si>
    <t xml:space="preserve">OTHER (explain): Yolo County (County) had hoped to construct starting in Fiscal Year 2024-25 (FY 24/25), however the Right of Way (ROW) certification was received on 7/1/25, and the E-76 for Construction (CON) was not received until 7/22/25. </t>
  </si>
  <si>
    <t xml:space="preserve"> There should be no impediments now to beginning construction in FY 25/26. Expected to be a two season construction, with completion expected in Fiscal Year 2027/2028.</t>
  </si>
  <si>
    <t>Contractor finished construction and then disengaged with the City of Woodland (City) and was non-responsive to our request to finalize potential claims and other project paperwork necessary for closeout. Contractor finally engaged with the City again to provide the necessary paperwork. No resolution was reached, and the project is proceeding to mediation.</t>
  </si>
  <si>
    <t xml:space="preserve">Citywide re-surface, construct American with Disabilities Act (ADA) compliant access ramps, and trucated domes, as needed </t>
  </si>
  <si>
    <t>City of Los Angeles -  citywide</t>
  </si>
  <si>
    <t>5006(917)</t>
  </si>
  <si>
    <t xml:space="preserve">OTHER (explain): Implementation of Measure Healthy Streets Los Angeles (HLA) has resulted in delays to street resurfacing projects due to required HLA compliance measures. </t>
  </si>
  <si>
    <t xml:space="preserve">This project is near completion but will require additional time to close-out. </t>
  </si>
  <si>
    <t>This project is nearly complete and requires time for closeout activities including the submission of the final billing and reimbursement of grant funds to the Gas Tax Fund, which is critical to avoiding potential impacts to future pavement preservation funding.</t>
  </si>
  <si>
    <t>Dolores Lovric</t>
  </si>
  <si>
    <t>(213) 847-2870</t>
  </si>
  <si>
    <t>Dolores.Lovric@lacity.org</t>
  </si>
  <si>
    <t>Program Code:</t>
  </si>
  <si>
    <t>If the CWA is not approved, the project could lose federal funding and potentially delay the construction phase prior to project completion. This could result in contractor delay claims or even no project being delivered. The safety and traffic improvement project would not be provided to the public.</t>
  </si>
  <si>
    <t>If the CWA is not approved, the project could lose federal funding and potentially delay  the construction phase prior to project completion. This could result in contractor delay claims or even no project being delivered. The safety and traffic improvement project would not be provided to the public.</t>
  </si>
  <si>
    <t>If the CWA is not approved, the project could lose federal funding and potentially halt the Preliminary Engineering phase prior to project completion. This would result in no replacement of the current bridge which will increase rehabilitation and/or maintenance costs and no  geometric upgrade necessary for the use and safety of the traveling public.</t>
  </si>
  <si>
    <t>Post long term mitigation on Parent project (082) was set for 7 years ending 8/2028. The Project End Date (PED) is still 12/31/2029.</t>
  </si>
  <si>
    <t>(415) 778-5338
(415) 778-6649</t>
  </si>
  <si>
    <t>The costs have been spent.  Caltrans is holding the funding as part of the 2% required retention withholding until the project moves to the Construction (CON) phase.  The Right of Way (ROW ) Certificate 3W has been submitted and is under review.  One parcel is going through an order of possession and a resolution of necessity has been filed.</t>
  </si>
  <si>
    <t>OTHER (explain): Project is inactive, local agency submitted invoice in November 2025 for consideration to make project active and request Project End Date (PED) extension. Local agency has vendor and agreement in place to deliver equipment waiting on approval.</t>
  </si>
  <si>
    <t>These funds are for a portion of the Surface Transportation Block Grant Program (STBG) Preliminary Engineering phase funds obligated for the Briggsmore Interchange Project. This project experienced significant delays due to the large public outreach effort to various stakeholders, community groups, land owners and business owners that will either be directly affected or are within the footprint of this large interchange project. This effort is now complete and the Project Study Report (PSR) was completed in September 2025, and the project is moving along to preliminary design and environmental stages. It is not anticipated that there will be further delays affecting the utilization of these STBG funds.</t>
  </si>
  <si>
    <t>S187</t>
  </si>
  <si>
    <t>20.30</t>
  </si>
  <si>
    <t>2020-21</t>
  </si>
  <si>
    <t>The board extended the pilot to 2029 and staff was seeking options to assess the performance of the discounted tolls pilot. However, the agency does not have the resources to deliver or continue additional evaluation of the pilot. The original project scope has been delivered and the project team is working on the project closeout package.</t>
  </si>
  <si>
    <t xml:space="preserve">The board extended the pilot to 2029 and staff was seeking options to assess the performance of the discounted tolls pilot. However, the agency does not have the resources to deliver or continue additional evaluation of the pilot. The original project scope has been delivered and the project team is working on the project closeout package.There are no further impediments to completion as the project has been fully delivered. </t>
  </si>
  <si>
    <t>If the extension is not approved, the agency would be stuck with reimbursement for payment to consulting firms and partner agencies for ongoing implementation efforts. MTC may also not be able to meet commitments to deliver transit priority improvements as identified in the Bay Area Transit Transformation Action Plan to help transit agencies recover from the impacts of the coronavirus disease of 2019 (COVID-19) pandemic.</t>
  </si>
  <si>
    <t>Project coordination with partners was delayed because of coronavirus disease of 2019 (COVID-19) pandemic staffing impacts at partner agencies -- some of which experienced high turnover and/or hiring freezes. Additionally, because of the pandemic's significant impact to traffic, projects held off on data collection efforts for at least 3 years. The additional time would allow for completion of the planning, data collection, and before/after studies originally planned prior to the pandemic.</t>
  </si>
  <si>
    <t>Project coordination with partners was delayed because of coronavirus disease of 2019 (COVID-19) pandemic staffing impacts at partner agencies -- some of which experienced high turnover and/or hiring freezes. Additionally, because of the pandemic's significant impact to traffic, projects held off on data collection efforts for at least 3 years. The additional time would allow for completion of the planning, data collection, and before/after studies originally planned prior to the pandemic. No further impediments are anticipated as data collection and before/after studies have since proceeded and partner agency staffing has largely adjusted or stabilized and allowed coordination to proceed.</t>
  </si>
  <si>
    <t>If the extension is not approved, then financial closeout and de-obligation is at risk. Staff time would be paid from other funding sources which would negatively effect other planned projects.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</si>
</sst>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6" formatCode="&quot;$&quot;#,##0_);[Red]\(&quot;$&quot;#,##0\)"/>
    <numFmt numFmtId="44" formatCode="_(&quot;$&quot;* #,##0.00_);_(&quot;$&quot;* \(#,##0.00\);_(&quot;$&quot;* &quot;-&quot;??_);_(@_)"/>
    <numFmt numFmtId="43" formatCode="_(* #,##0.00_);_(* \(#,##0.00\);_(* &quot;-&quot;??_);_(@_)"/>
    <numFmt numFmtId="164" formatCode="###,###,###,##0.00;\(###,###,###,##0.00\)"/>
  </numFmts>
  <fonts count="26" x14ac:knownFonts="1">
    <font>
      <sz val="10"/>
      <name val="Arial"/>
    </font>
    <font>
      <sz val="11"/>
      <color theme="1"/>
      <name val="Calibri"/>
      <family val="2"/>
      <scheme val="minor"/>
    </font>
    <font>
      <sz val="11"/>
      <color theme="1"/>
      <name val="Calibri"/>
      <family val="2"/>
      <scheme val="minor"/>
    </font>
    <font>
      <sz val="10"/>
      <name val="Arial"/>
      <family val="2"/>
    </font>
    <font>
      <sz val="12"/>
      <color rgb="FF9C5700"/>
      <name val="Calibri"/>
      <family val="2"/>
      <scheme val="minor"/>
    </font>
    <font>
      <sz val="12"/>
      <name val="Arial"/>
      <family val="2"/>
    </font>
    <font>
      <b/>
      <sz val="12"/>
      <color theme="0"/>
      <name val="Arial"/>
      <family val="2"/>
    </font>
    <font>
      <sz val="14"/>
      <name val="Arial"/>
      <family val="2"/>
    </font>
    <font>
      <sz val="12"/>
      <color indexed="8"/>
      <name val="Arial"/>
      <family val="2"/>
    </font>
    <font>
      <sz val="12"/>
      <color theme="0"/>
      <name val="Arial"/>
      <family val="2"/>
    </font>
    <font>
      <sz val="12"/>
      <color rgb="FFFF0000"/>
      <name val="Arial"/>
      <family val="2"/>
    </font>
    <font>
      <b/>
      <sz val="12"/>
      <color rgb="FFFF0000"/>
      <name val="Arial"/>
      <family val="2"/>
    </font>
    <font>
      <sz val="18"/>
      <name val="Arial"/>
      <family val="2"/>
    </font>
    <font>
      <u/>
      <sz val="10"/>
      <color theme="10"/>
      <name val="Arial"/>
      <family val="2"/>
    </font>
    <font>
      <u/>
      <sz val="10"/>
      <color theme="10"/>
      <name val="Arial"/>
      <family val="2"/>
    </font>
    <font>
      <u/>
      <sz val="10"/>
      <color theme="10"/>
      <name val="Arial"/>
      <family val="2"/>
    </font>
    <font>
      <sz val="10"/>
      <color rgb="FF000000"/>
      <name val="Calibri"/>
      <family val="2"/>
      <scheme val="minor"/>
    </font>
    <font>
      <sz val="12"/>
      <color theme="1"/>
      <name val="Arial"/>
      <family val="2"/>
    </font>
    <font>
      <sz val="12"/>
      <color theme="1"/>
      <name val="Arial"/>
      <family val="2"/>
    </font>
    <font>
      <u/>
      <sz val="10"/>
      <color theme="10"/>
      <name val="Calibri"/>
      <family val="2"/>
      <scheme val="minor"/>
    </font>
    <font>
      <sz val="10"/>
      <name val="Arial"/>
      <family val="2"/>
    </font>
    <font>
      <u/>
      <sz val="11"/>
      <color theme="10"/>
      <name val="Calibri"/>
      <family val="2"/>
      <scheme val="minor"/>
    </font>
    <font>
      <sz val="10"/>
      <color rgb="FF000000"/>
      <name val="Calibri"/>
      <family val="2"/>
      <scheme val="minor"/>
    </font>
    <font>
      <u/>
      <sz val="10"/>
      <color theme="10"/>
      <name val="Arial"/>
      <family val="2"/>
    </font>
    <font>
      <b/>
      <sz val="12"/>
      <name val="Arial"/>
      <family val="2"/>
    </font>
    <font>
      <b/>
      <sz val="12"/>
      <color theme="1"/>
      <name val="Arial"/>
      <family val="2"/>
    </font>
  </fonts>
  <fills count="6">
    <fill>
      <patternFill patternType="none"/>
    </fill>
    <fill>
      <patternFill patternType="gray125"/>
    </fill>
    <fill>
      <patternFill patternType="solid">
        <fgColor theme="4"/>
        <bgColor indexed="64"/>
      </patternFill>
    </fill>
    <fill>
      <patternFill patternType="solid">
        <fgColor rgb="FFFFEB9C"/>
      </patternFill>
    </fill>
    <fill>
      <patternFill patternType="solid">
        <fgColor theme="5" tint="-0.249977111117893"/>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style="thin">
        <color indexed="64"/>
      </top>
      <bottom style="thin">
        <color indexed="64"/>
      </bottom>
      <diagonal/>
    </border>
  </borders>
  <cellStyleXfs count="62">
    <xf numFmtId="0" fontId="0" fillId="0" borderId="0" applyNumberFormat="0" applyFont="0" applyFill="0" applyBorder="0" applyAlignment="0" applyProtection="0"/>
    <xf numFmtId="0" fontId="3" fillId="0" borderId="0" applyNumberFormat="0" applyFont="0" applyFill="0" applyBorder="0" applyAlignment="0" applyProtection="0"/>
    <xf numFmtId="43" fontId="3" fillId="0" borderId="0" applyFont="0" applyFill="0" applyBorder="0" applyAlignment="0" applyProtection="0"/>
    <xf numFmtId="0" fontId="3" fillId="0" borderId="0" applyNumberFormat="0" applyFont="0" applyFill="0" applyBorder="0" applyAlignment="0" applyProtection="0"/>
    <xf numFmtId="0" fontId="13" fillId="0" borderId="0" applyNumberFormat="0" applyFill="0" applyBorder="0" applyAlignment="0" applyProtection="0"/>
    <xf numFmtId="0" fontId="4" fillId="3" borderId="0" applyNumberFormat="0" applyBorder="0" applyAlignment="0" applyProtection="0"/>
    <xf numFmtId="0" fontId="3" fillId="0" borderId="0" applyNumberFormat="0" applyFon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xf numFmtId="0" fontId="19" fillId="0" borderId="0" applyNumberFormat="0" applyFill="0" applyBorder="0" applyAlignment="0" applyProtection="0"/>
    <xf numFmtId="44" fontId="3" fillId="0" borderId="0" applyFont="0" applyFill="0" applyBorder="0" applyAlignment="0" applyProtection="0"/>
    <xf numFmtId="0" fontId="13" fillId="0" borderId="0" applyNumberForma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13" fillId="0" borderId="0" applyNumberFormat="0" applyFill="0" applyBorder="0" applyAlignment="0" applyProtection="0"/>
    <xf numFmtId="44" fontId="3" fillId="0" borderId="0" applyFont="0" applyFill="0" applyBorder="0" applyAlignment="0" applyProtection="0"/>
    <xf numFmtId="0" fontId="13" fillId="0" borderId="0" applyNumberForma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13" fillId="0" borderId="0" applyNumberForma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3" fillId="0" borderId="0" applyNumberFormat="0" applyFont="0" applyFill="0" applyBorder="0" applyAlignment="0" applyProtection="0"/>
    <xf numFmtId="44" fontId="3" fillId="0" borderId="0" applyFon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13" fillId="0" borderId="0" applyNumberForma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13" fillId="0" borderId="0" applyNumberForma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20" fillId="0" borderId="0" applyFont="0" applyFill="0" applyBorder="0" applyAlignment="0" applyProtection="0"/>
    <xf numFmtId="0" fontId="15" fillId="0" borderId="0" applyNumberFormat="0" applyFill="0" applyBorder="0" applyAlignment="0" applyProtection="0"/>
    <xf numFmtId="44" fontId="20" fillId="0" borderId="0" applyFont="0" applyFill="0" applyBorder="0" applyAlignment="0" applyProtection="0"/>
    <xf numFmtId="0" fontId="15" fillId="0" borderId="0" applyNumberForma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13" fillId="0" borderId="0" applyNumberForma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13" fillId="0" borderId="0" applyNumberForma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44" fontId="20" fillId="0" borderId="0" applyFon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 fillId="0" borderId="0"/>
    <xf numFmtId="0" fontId="21" fillId="0" borderId="0" applyNumberFormat="0" applyFill="0" applyBorder="0" applyAlignment="0" applyProtection="0"/>
    <xf numFmtId="0" fontId="22" fillId="0" borderId="0"/>
    <xf numFmtId="0" fontId="1" fillId="0" borderId="0"/>
    <xf numFmtId="0" fontId="23" fillId="0" borderId="0" applyNumberFormat="0" applyFill="0" applyBorder="0" applyAlignment="0" applyProtection="0"/>
  </cellStyleXfs>
  <cellXfs count="60">
    <xf numFmtId="0" fontId="0" fillId="0" borderId="0" xfId="0" applyNumberFormat="1" applyFont="1" applyFill="1" applyBorder="1" applyAlignment="1"/>
    <xf numFmtId="0" fontId="3" fillId="0" borderId="0" xfId="0" applyNumberFormat="1" applyFont="1" applyFill="1" applyBorder="1" applyAlignment="1"/>
    <xf numFmtId="0" fontId="5"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0" fontId="5" fillId="0" borderId="0" xfId="0" applyNumberFormat="1" applyFont="1" applyFill="1" applyBorder="1" applyAlignment="1">
      <alignment vertical="center" wrapText="1"/>
    </xf>
    <xf numFmtId="0" fontId="5" fillId="0" borderId="0" xfId="0" applyFont="1" applyFill="1"/>
    <xf numFmtId="0" fontId="8"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5" fillId="0" borderId="0" xfId="0" applyFont="1" applyFill="1" applyBorder="1"/>
    <xf numFmtId="0" fontId="5" fillId="0" borderId="0" xfId="0" applyNumberFormat="1" applyFont="1" applyFill="1" applyBorder="1" applyAlignment="1">
      <alignment horizontal="center" vertical="center"/>
    </xf>
    <xf numFmtId="0" fontId="7" fillId="0" borderId="2" xfId="0" applyNumberFormat="1" applyFont="1" applyFill="1" applyBorder="1" applyAlignment="1">
      <alignment horizontal="left" vertical="center" wrapText="1"/>
    </xf>
    <xf numFmtId="0" fontId="7" fillId="0" borderId="3" xfId="0" applyNumberFormat="1" applyFont="1" applyFill="1" applyBorder="1" applyAlignment="1">
      <alignment horizontal="left" vertical="center" wrapText="1"/>
    </xf>
    <xf numFmtId="0" fontId="7" fillId="0" borderId="3" xfId="0" applyNumberFormat="1" applyFont="1" applyFill="1" applyBorder="1" applyAlignment="1">
      <alignment vertical="center" wrapText="1"/>
    </xf>
    <xf numFmtId="0" fontId="7" fillId="0" borderId="3" xfId="0" applyFont="1" applyFill="1" applyBorder="1" applyAlignment="1">
      <alignment horizontal="left" vertical="center" wrapText="1"/>
    </xf>
    <xf numFmtId="0" fontId="7" fillId="0" borderId="4" xfId="0" applyNumberFormat="1" applyFont="1" applyFill="1" applyBorder="1" applyAlignment="1">
      <alignment vertical="center" wrapText="1"/>
    </xf>
    <xf numFmtId="0" fontId="5" fillId="0" borderId="1" xfId="0" applyNumberFormat="1" applyFont="1" applyFill="1" applyBorder="1" applyAlignment="1">
      <alignment horizontal="center" vertical="center" wrapText="1"/>
    </xf>
    <xf numFmtId="0" fontId="10" fillId="0" borderId="0" xfId="0" applyFont="1" applyFill="1" applyBorder="1" applyAlignment="1">
      <alignment horizontal="left" vertical="center" wrapText="1"/>
    </xf>
    <xf numFmtId="0" fontId="5" fillId="0" borderId="0" xfId="0" applyNumberFormat="1" applyFont="1" applyFill="1" applyBorder="1" applyAlignment="1">
      <alignment horizontal="center" vertical="top"/>
    </xf>
    <xf numFmtId="0" fontId="8" fillId="0" borderId="0" xfId="0" applyFont="1" applyFill="1" applyBorder="1" applyAlignment="1">
      <alignment vertical="top"/>
    </xf>
    <xf numFmtId="0" fontId="5" fillId="0" borderId="0" xfId="0" applyFont="1" applyFill="1" applyBorder="1" applyAlignment="1">
      <alignment vertical="top"/>
    </xf>
    <xf numFmtId="0" fontId="10" fillId="0" borderId="0" xfId="0" applyFont="1" applyFill="1" applyAlignment="1">
      <alignment wrapText="1"/>
    </xf>
    <xf numFmtId="0" fontId="10" fillId="0" borderId="0" xfId="0" applyNumberFormat="1" applyFont="1" applyFill="1" applyBorder="1" applyAlignment="1">
      <alignment horizontal="left" vertical="center" wrapText="1"/>
    </xf>
    <xf numFmtId="0" fontId="11" fillId="0" borderId="0" xfId="0" applyNumberFormat="1" applyFont="1" applyFill="1" applyBorder="1" applyAlignment="1">
      <alignment vertical="center"/>
    </xf>
    <xf numFmtId="0" fontId="5" fillId="0" borderId="0" xfId="0" applyFont="1" applyFill="1" applyBorder="1" applyAlignment="1">
      <alignment horizontal="left" vertical="center" wrapText="1"/>
    </xf>
    <xf numFmtId="0" fontId="12" fillId="0" borderId="0" xfId="0" applyNumberFormat="1" applyFont="1" applyFill="1" applyBorder="1" applyAlignment="1">
      <alignment horizontal="left" vertical="center"/>
    </xf>
    <xf numFmtId="0" fontId="8" fillId="0" borderId="0" xfId="0" applyFont="1" applyFill="1" applyBorder="1" applyAlignment="1">
      <alignment horizontal="left" vertical="top"/>
    </xf>
    <xf numFmtId="0" fontId="9" fillId="2" borderId="5" xfId="0" applyFont="1" applyFill="1" applyBorder="1" applyAlignment="1">
      <alignment horizontal="center" vertical="center" wrapText="1"/>
    </xf>
    <xf numFmtId="0" fontId="5" fillId="0" borderId="0" xfId="0" applyFont="1" applyFill="1" applyBorder="1" applyAlignment="1">
      <alignment wrapText="1"/>
    </xf>
    <xf numFmtId="0" fontId="5" fillId="0" borderId="0" xfId="0" applyFont="1" applyFill="1" applyAlignment="1">
      <alignment wrapText="1"/>
    </xf>
    <xf numFmtId="14" fontId="8" fillId="0" borderId="0" xfId="0" applyNumberFormat="1" applyFont="1" applyFill="1" applyBorder="1" applyAlignment="1">
      <alignment horizontal="left" vertical="center" wrapText="1"/>
    </xf>
    <xf numFmtId="6" fontId="5" fillId="0" borderId="1" xfId="0" applyNumberFormat="1" applyFont="1" applyFill="1" applyBorder="1" applyAlignment="1">
      <alignment horizontal="right" vertical="center" wrapText="1"/>
    </xf>
    <xf numFmtId="0" fontId="24" fillId="0" borderId="0" xfId="0" applyNumberFormat="1" applyFont="1" applyFill="1" applyBorder="1" applyAlignment="1">
      <alignment horizontal="center" vertical="center"/>
    </xf>
    <xf numFmtId="6" fontId="24" fillId="0" borderId="0" xfId="0" applyNumberFormat="1" applyFont="1" applyFill="1" applyBorder="1" applyAlignment="1">
      <alignment horizontal="right" vertical="center"/>
    </xf>
    <xf numFmtId="164" fontId="5" fillId="0" borderId="1" xfId="0" applyNumberFormat="1" applyFont="1" applyFill="1" applyBorder="1" applyAlignment="1">
      <alignment horizontal="center" vertical="center" wrapText="1"/>
    </xf>
    <xf numFmtId="0" fontId="5" fillId="0" borderId="1" xfId="0" quotePrefix="1"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14"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7" applyFont="1" applyBorder="1" applyAlignment="1">
      <alignment horizontal="center" vertical="center" wrapText="1"/>
    </xf>
    <xf numFmtId="0" fontId="5" fillId="0" borderId="1" xfId="1" applyNumberFormat="1" applyFont="1" applyFill="1" applyBorder="1" applyAlignment="1">
      <alignment horizontal="center" vertical="center" wrapText="1"/>
    </xf>
    <xf numFmtId="0" fontId="5" fillId="0" borderId="1" xfId="1" applyNumberFormat="1" applyFont="1" applyFill="1" applyBorder="1" applyAlignment="1">
      <alignment horizontal="left" vertical="center" wrapText="1"/>
    </xf>
    <xf numFmtId="0" fontId="17" fillId="0" borderId="1"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49" fontId="5" fillId="0" borderId="1" xfId="5" applyNumberFormat="1" applyFont="1" applyFill="1" applyBorder="1" applyAlignment="1" applyProtection="1">
      <alignment horizontal="center" vertical="center" wrapText="1"/>
      <protection locked="0"/>
    </xf>
    <xf numFmtId="164" fontId="5" fillId="0" borderId="1" xfId="5" applyNumberFormat="1" applyFont="1" applyFill="1" applyBorder="1" applyAlignment="1">
      <alignment horizontal="center" vertical="center" wrapText="1"/>
    </xf>
    <xf numFmtId="0" fontId="17" fillId="0" borderId="1" xfId="9" applyFont="1" applyBorder="1" applyAlignment="1">
      <alignment horizontal="center" vertical="center" wrapText="1"/>
    </xf>
    <xf numFmtId="0" fontId="5" fillId="0" borderId="5" xfId="0" applyFont="1" applyFill="1" applyBorder="1" applyAlignment="1">
      <alignment horizontal="center" vertical="center" wrapText="1"/>
    </xf>
    <xf numFmtId="49" fontId="5" fillId="0" borderId="0" xfId="0" applyNumberFormat="1" applyFont="1" applyFill="1" applyBorder="1" applyAlignment="1">
      <alignment horizontal="left" vertical="center" wrapText="1"/>
    </xf>
    <xf numFmtId="6" fontId="8" fillId="0" borderId="0" xfId="0" applyNumberFormat="1" applyFont="1" applyFill="1" applyBorder="1" applyAlignment="1">
      <alignment vertical="top"/>
    </xf>
    <xf numFmtId="0" fontId="5" fillId="0" borderId="1" xfId="61" applyNumberFormat="1" applyFont="1" applyFill="1" applyBorder="1" applyAlignment="1">
      <alignment horizontal="center" vertical="center" wrapText="1"/>
    </xf>
    <xf numFmtId="0" fontId="5" fillId="0" borderId="1" xfId="7" applyNumberFormat="1" applyFont="1" applyFill="1" applyBorder="1" applyAlignment="1">
      <alignment horizontal="center" vertical="center" wrapText="1"/>
    </xf>
    <xf numFmtId="0" fontId="5" fillId="0" borderId="1" xfId="4" applyNumberFormat="1" applyFont="1" applyFill="1" applyBorder="1" applyAlignment="1">
      <alignment horizontal="center" vertical="center" wrapText="1"/>
    </xf>
    <xf numFmtId="0" fontId="5" fillId="0" borderId="1" xfId="8" applyNumberFormat="1" applyFont="1" applyFill="1" applyBorder="1" applyAlignment="1">
      <alignment horizontal="center" vertical="center" wrapText="1"/>
    </xf>
    <xf numFmtId="0" fontId="5" fillId="5" borderId="1" xfId="0" applyNumberFormat="1" applyFont="1" applyFill="1" applyBorder="1" applyAlignment="1">
      <alignment horizontal="center" vertical="center" wrapText="1"/>
    </xf>
    <xf numFmtId="6" fontId="5" fillId="5" borderId="1" xfId="0" applyNumberFormat="1" applyFont="1" applyFill="1" applyBorder="1" applyAlignment="1">
      <alignment horizontal="right" vertical="center" wrapText="1"/>
    </xf>
    <xf numFmtId="0" fontId="5" fillId="5" borderId="1" xfId="0" applyFont="1" applyFill="1" applyBorder="1" applyAlignment="1">
      <alignment horizontal="center" vertical="center" wrapText="1"/>
    </xf>
    <xf numFmtId="6" fontId="5" fillId="5" borderId="1" xfId="2" applyNumberFormat="1" applyFont="1" applyFill="1" applyBorder="1" applyAlignment="1">
      <alignment horizontal="right" vertical="center" wrapText="1"/>
    </xf>
    <xf numFmtId="0" fontId="25" fillId="4" borderId="5" xfId="0" applyFont="1" applyFill="1" applyBorder="1" applyAlignment="1">
      <alignment horizontal="center" vertical="center" wrapText="1"/>
    </xf>
  </cellXfs>
  <cellStyles count="62">
    <cellStyle name="Comma 2" xfId="2" xr:uid="{FF07C37D-6387-485D-80DF-61C160747BCF}"/>
    <cellStyle name="Currency 2" xfId="13" xr:uid="{5236DE31-E60E-40DE-B679-BB3051768313}"/>
    <cellStyle name="Currency 3" xfId="14" xr:uid="{1345914B-798D-4C98-A78B-9724D31F1F2F}"/>
    <cellStyle name="Currency 3 2" xfId="16" xr:uid="{47A6A340-4F3A-4271-A6A1-8915E8EE6CAE}"/>
    <cellStyle name="Currency 3 3" xfId="19" xr:uid="{B13C0E83-76D3-408C-AF71-66815769A21E}"/>
    <cellStyle name="Currency 3 3 2" xfId="22" xr:uid="{AA2DBC3B-5339-479A-A0BF-3F791FCAF3E1}"/>
    <cellStyle name="Currency 3 3 2 2" xfId="34" xr:uid="{B568954C-ACAA-4554-8C7C-BB4E7B5B1D6C}"/>
    <cellStyle name="Currency 3 3 2 2 2" xfId="51" xr:uid="{99F3B9A6-310F-4058-AE5C-74829F688592}"/>
    <cellStyle name="Currency 3 3 2 3" xfId="43" xr:uid="{17768D8E-BBFB-4F91-ACF3-C5FDF41C714E}"/>
    <cellStyle name="Currency 3 3 3" xfId="28" xr:uid="{4AF06022-F0F9-40A7-930B-1C46E45BCC39}"/>
    <cellStyle name="Currency 3 3 3 2" xfId="48" xr:uid="{0F39CA69-EFE2-451A-8C64-4D31A3E12117}"/>
    <cellStyle name="Currency 3 3 3 3" xfId="56" xr:uid="{6AC22A8E-28A0-4BBC-8B86-95EE2A970B1A}"/>
    <cellStyle name="Currency 3 3 4" xfId="31" xr:uid="{99DCCF9D-32C5-43E1-9C62-E1FABD9C610F}"/>
    <cellStyle name="Currency 3 3 5" xfId="40" xr:uid="{0E31DBD5-356F-41BE-98DD-41D9204E9B73}"/>
    <cellStyle name="Currency 3 4" xfId="37" xr:uid="{25DE0BA9-D501-4A0C-890A-AEE9B13406F0}"/>
    <cellStyle name="Currency 4" xfId="18" xr:uid="{7F42A885-63AC-446A-9511-1B8C5C373E4B}"/>
    <cellStyle name="Currency 4 2" xfId="21" xr:uid="{02584822-831D-442D-997D-533141572AEE}"/>
    <cellStyle name="Currency 4 2 2" xfId="33" xr:uid="{94EAEF45-BF52-46A0-9C49-A8D0BEA0D9F4}"/>
    <cellStyle name="Currency 4 2 2 2" xfId="50" xr:uid="{0FF03335-A154-426E-A631-284DBE7853AF}"/>
    <cellStyle name="Currency 4 2 3" xfId="42" xr:uid="{C73C4D66-0536-4555-B80A-ED3252625E9D}"/>
    <cellStyle name="Currency 4 3" xfId="27" xr:uid="{B816292A-086A-4B35-9886-5C4E35F77C34}"/>
    <cellStyle name="Currency 4 3 2" xfId="47" xr:uid="{C0E0C900-4489-435E-B41C-AB3DDA756BA1}"/>
    <cellStyle name="Currency 4 3 3" xfId="55" xr:uid="{B306B43F-8FE4-43B2-8F51-2F4649E7F329}"/>
    <cellStyle name="Currency 4 4" xfId="30" xr:uid="{4BF90E3F-7C8A-4E6A-BA50-C78427735515}"/>
    <cellStyle name="Currency 4 5" xfId="39" xr:uid="{7F63479E-1055-4E87-B477-294C532D8CAA}"/>
    <cellStyle name="Currency 5" xfId="24" xr:uid="{4E9B93C7-D137-4282-8007-5067A87649AB}"/>
    <cellStyle name="Currency 5 2" xfId="44" xr:uid="{8B67A33C-EA34-4A14-9141-0212EEA58C8C}"/>
    <cellStyle name="Currency 5 3" xfId="52" xr:uid="{3358D257-0AE4-4437-B952-762FCBD89E55}"/>
    <cellStyle name="Currency 6" xfId="35" xr:uid="{A2D1D26F-D7BB-427A-A767-9E64D3B42FF6}"/>
    <cellStyle name="Currency 7" xfId="11" xr:uid="{2EEACCD7-23B4-4191-861C-E694E9B2DE14}"/>
    <cellStyle name="Hyperlink" xfId="7" builtinId="8"/>
    <cellStyle name="Hyperlink 2" xfId="4" xr:uid="{39BDAB7E-BEA3-4CAC-AF81-362076304A2F}"/>
    <cellStyle name="Hyperlink 3" xfId="8" xr:uid="{2501B547-659A-4C4B-A0AC-47D51F65B3A1}"/>
    <cellStyle name="Hyperlink 3 2" xfId="15" xr:uid="{FFAFA0E7-FC01-407D-9796-A4C684CA4C0D}"/>
    <cellStyle name="Hyperlink 3 3" xfId="12" xr:uid="{956CBB11-08DF-450F-8365-0B384042618A}"/>
    <cellStyle name="Hyperlink 4" xfId="10" xr:uid="{0EA45EC9-5944-49CC-9D50-F572101F2917}"/>
    <cellStyle name="Hyperlink 4 2" xfId="20" xr:uid="{8D4A4240-4E28-42E6-8DBF-280444AB3A3C}"/>
    <cellStyle name="Hyperlink 4 2 2" xfId="32" xr:uid="{027088FF-1343-445A-852D-9AC1B1D91BE6}"/>
    <cellStyle name="Hyperlink 4 2 2 2" xfId="49" xr:uid="{64590C34-1AC2-458D-BFD8-54E6450C8B2B}"/>
    <cellStyle name="Hyperlink 4 2 3" xfId="41" xr:uid="{AC5C3B87-1891-47DC-9641-854D6831A2C4}"/>
    <cellStyle name="Hyperlink 4 3" xfId="26" xr:uid="{CAE705D2-B6D3-47AB-A9AC-3B791DD8C2FA}"/>
    <cellStyle name="Hyperlink 4 3 2" xfId="46" xr:uid="{46A8216F-7DEA-42FA-8BBD-2E935D1A9715}"/>
    <cellStyle name="Hyperlink 4 3 3" xfId="54" xr:uid="{6CE43E43-5ECE-4839-89B8-3F7DC805DE90}"/>
    <cellStyle name="Hyperlink 4 4" xfId="29" xr:uid="{A739C751-49A7-4486-AFBD-556B41F33FE3}"/>
    <cellStyle name="Hyperlink 4 5" xfId="38" xr:uid="{5C34CB4D-7E70-4D10-AAEA-0072952C1BC0}"/>
    <cellStyle name="Hyperlink 4 6" xfId="17" xr:uid="{A5499FA9-5737-4304-96A9-B2FAA03ECA92}"/>
    <cellStyle name="Hyperlink 5" xfId="25" xr:uid="{C51101F6-8AF1-40E3-A4AD-C3071844CCDA}"/>
    <cellStyle name="Hyperlink 5 2" xfId="45" xr:uid="{A093F204-FD81-44FD-83BB-4677B64FDD35}"/>
    <cellStyle name="Hyperlink 5 3" xfId="53" xr:uid="{9E6CC1BB-C9A2-4625-8F72-FC9CF19D2BDE}"/>
    <cellStyle name="Hyperlink 6" xfId="36" xr:uid="{AAB3F069-AFCC-48D2-9774-C56F0BDD6EDE}"/>
    <cellStyle name="Hyperlink 7" xfId="58" xr:uid="{CC5E1357-BA5C-48C0-9966-65E5CBD0EE11}"/>
    <cellStyle name="Hyperlink 8" xfId="61" xr:uid="{FE227E88-9E56-4335-8E29-8B14325D1CD0}"/>
    <cellStyle name="Neutral 2" xfId="5" xr:uid="{ED32D095-517C-4652-A0D5-3916967E6438}"/>
    <cellStyle name="Normal" xfId="0" builtinId="0"/>
    <cellStyle name="Normal 2" xfId="1" xr:uid="{B217501C-4B0F-499E-A3D8-81334781AB43}"/>
    <cellStyle name="Normal 3" xfId="3" xr:uid="{0BD41148-282F-46CA-ACD6-0F912EA841DA}"/>
    <cellStyle name="Normal 3 2" xfId="60" xr:uid="{2FABA148-093A-4CBA-A871-C2D9EAE54D22}"/>
    <cellStyle name="Normal 4" xfId="6" xr:uid="{97FD6A9A-CC30-4C8C-89E5-ED3165BA2B9E}"/>
    <cellStyle name="Normal 5" xfId="9" xr:uid="{74AEB0AB-B5C3-42D4-B7AA-9B8E76229EEF}"/>
    <cellStyle name="Normal 5 2" xfId="23" xr:uid="{050BF4AF-C387-4B93-862E-F9251C7A219B}"/>
    <cellStyle name="Normal 5 3" xfId="59" xr:uid="{744731C7-8C91-419A-97AF-E43E2D9CD241}"/>
    <cellStyle name="Normal 6" xfId="57" xr:uid="{4AD6E7A9-68EC-4472-90C3-A796BA75E59E}"/>
  </cellStyles>
  <dxfs count="21">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4"/>
        <color auto="1"/>
        <name val="Arial"/>
        <family val="2"/>
        <scheme val="none"/>
      </font>
      <fill>
        <patternFill patternType="none">
          <fgColor indexed="64"/>
          <bgColor indexed="65"/>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bottom/>
        <vertical/>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
      <fill>
        <patternFill patternType="solid">
          <fgColor theme="0"/>
          <bgColor theme="0"/>
        </patternFill>
      </fill>
    </dxf>
    <dxf>
      <fill>
        <patternFill patternType="solid">
          <fgColor rgb="FFD9E2F3"/>
          <bgColor rgb="FFD9E2F3"/>
        </patternFill>
      </fill>
    </dxf>
    <dxf>
      <fill>
        <patternFill patternType="solid">
          <fgColor theme="4"/>
          <bgColor theme="4"/>
        </patternFill>
      </fill>
    </dxf>
    <dxf>
      <fill>
        <patternFill patternType="solid">
          <fgColor theme="0"/>
          <bgColor theme="0"/>
        </patternFill>
      </fill>
    </dxf>
    <dxf>
      <fill>
        <patternFill patternType="solid">
          <fgColor rgb="FFD9E2F3"/>
          <bgColor rgb="FFD9E2F3"/>
        </patternFill>
      </fill>
    </dxf>
    <dxf>
      <fill>
        <patternFill patternType="solid">
          <fgColor theme="4"/>
          <bgColor theme="4"/>
        </patternFill>
      </fill>
    </dxf>
    <dxf>
      <fill>
        <patternFill patternType="solid">
          <fgColor theme="0"/>
          <bgColor theme="0"/>
        </patternFill>
      </fill>
    </dxf>
    <dxf>
      <fill>
        <patternFill patternType="solid">
          <fgColor rgb="FFD9E2F3"/>
          <bgColor rgb="FFD9E2F3"/>
        </patternFill>
      </fill>
    </dxf>
    <dxf>
      <fill>
        <patternFill patternType="solid">
          <fgColor theme="4"/>
          <bgColor theme="4"/>
        </patternFill>
      </fill>
    </dxf>
  </dxfs>
  <tableStyles count="4" defaultTableStyle="TableStyleMedium2" defaultPivotStyle="PivotStyleLight16">
    <tableStyle name="Drop-down Reference Tables-style" pivot="0" count="3" xr9:uid="{81825C87-8308-4E1F-BD48-C4D240AE1772}">
      <tableStyleElement type="headerRow" dxfId="20"/>
      <tableStyleElement type="firstRowStripe" dxfId="19"/>
      <tableStyleElement type="secondRowStripe" dxfId="18"/>
    </tableStyle>
    <tableStyle name="Drop-down Reference Tables-style 2" pivot="0" count="3" xr9:uid="{8EBF36AA-BEFC-47F9-A03E-AAA79B7DF747}">
      <tableStyleElement type="headerRow" dxfId="17"/>
      <tableStyleElement type="firstRowStripe" dxfId="16"/>
      <tableStyleElement type="secondRowStripe" dxfId="15"/>
    </tableStyle>
    <tableStyle name="Drop-down Reference Tables-style 3" pivot="0" count="3" xr9:uid="{9FDD47D7-F4C9-469A-8BA8-02B7C5E79EB3}">
      <tableStyleElement type="headerRow" dxfId="14"/>
      <tableStyleElement type="firstRowStripe" dxfId="13"/>
      <tableStyleElement type="secondRowStripe" dxfId="12"/>
    </tableStyle>
    <tableStyle name="Invisible" pivot="0" table="0" count="0" xr9:uid="{CB4EE54C-A75B-4CF9-BE30-CF50791C6EC1}"/>
  </tableStyles>
  <colors>
    <mruColors>
      <color rgb="FFFFC9C9"/>
      <color rgb="FFFFCC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AE77048-0DA5-46D2-B214-976BA45F1383}" name="Table4" displayName="Table4" ref="B1:B3" totalsRowShown="0" headerRowDxfId="11" dataDxfId="10">
  <autoFilter ref="B1:B3" xr:uid="{7D98AF40-6684-4318-886F-F271A98EFBA2}"/>
  <tableColumns count="1">
    <tableColumn id="1" xr3:uid="{35441826-6B2E-4BAC-93F8-1FB96FAA4A4B}" name="Need a CWA?"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D4407EE-C0F3-413B-9EA1-29AC15BCE24A}" name="Table46" displayName="Table46" ref="A1:A3" totalsRowShown="0" headerRowDxfId="8" dataDxfId="7">
  <autoFilter ref="A1:A3" xr:uid="{7730E9D0-706D-4989-8CFC-B38EB7914B05}"/>
  <tableColumns count="1">
    <tableColumn id="1" xr3:uid="{4933FFB5-95D1-4CAB-9384-CF67F546E1EB}" name="Within Scope?" dataDxfId="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D430DC4-EC32-4829-BC1F-47F7B5570DD5}" name="Table1" displayName="Table1" ref="C1:C25" totalsRowShown="0" headerRowDxfId="5" dataDxfId="3" headerRowBorderDxfId="4" tableBorderDxfId="2" totalsRowBorderDxfId="1">
  <autoFilter ref="C1:C25" xr:uid="{CD4A4FF5-ECB0-431D-830F-C8419AD1B89A}"/>
  <tableColumns count="1">
    <tableColumn id="1" xr3:uid="{13165817-2F07-43A7-AAD7-F581656F591B}" name="Primary Reason For Delay:"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nbarrett@octa.net%0a714-560-5879" TargetMode="External"/><Relationship Id="rId1" Type="http://schemas.openxmlformats.org/officeDocument/2006/relationships/hyperlink" Target="mailto:fmartinez@barstowca.org"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005CA-2A84-4F71-BD97-D05E9B3CEFB4}">
  <sheetPr codeName="Sheet1"/>
  <dimension ref="A1:Z208"/>
  <sheetViews>
    <sheetView tabSelected="1" topLeftCell="H1" zoomScale="106" zoomScaleNormal="106"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8.7109375" style="9" customWidth="1"/>
    <col min="3" max="3" width="50.28515625" style="9" customWidth="1"/>
    <col min="4" max="4" width="41" style="9" customWidth="1"/>
    <col min="5" max="6" width="24" style="9" customWidth="1"/>
    <col min="7" max="8" width="16.85546875" style="9" customWidth="1"/>
    <col min="9" max="9" width="24.5703125" style="9" customWidth="1"/>
    <col min="10" max="10" width="25.28515625" style="9" customWidth="1"/>
    <col min="11" max="11" width="25" style="9" customWidth="1"/>
    <col min="12" max="12" width="33.5703125" style="9" customWidth="1"/>
    <col min="13" max="13" width="46.140625" style="9" customWidth="1"/>
    <col min="14" max="14" width="31.42578125" style="9" bestFit="1" customWidth="1"/>
    <col min="15" max="15" width="83.42578125" style="2" customWidth="1"/>
    <col min="16" max="16" width="96.85546875" style="2" customWidth="1"/>
    <col min="17" max="17" width="78.42578125" style="2" customWidth="1"/>
    <col min="18" max="18" width="33.42578125" style="9" customWidth="1"/>
    <col min="19" max="19" width="49.42578125" style="2" customWidth="1"/>
    <col min="20" max="20" width="43.5703125" style="9" customWidth="1"/>
    <col min="21" max="21" width="18.28515625" style="9" customWidth="1"/>
    <col min="22" max="22" width="17.85546875" style="9" customWidth="1"/>
    <col min="23" max="23" width="31.85546875" style="9" customWidth="1"/>
    <col min="24" max="24" width="34.5703125" style="2" customWidth="1"/>
    <col min="25" max="25" width="33.42578125" style="2" customWidth="1"/>
    <col min="26" max="26" width="30.28515625" style="2" customWidth="1"/>
    <col min="27" max="16384" width="9.140625" style="9"/>
  </cols>
  <sheetData>
    <row r="1" spans="1:26" ht="23.25" x14ac:dyDescent="0.2">
      <c r="A1" s="24" t="s">
        <v>37</v>
      </c>
      <c r="D1" s="17"/>
      <c r="E1" s="22"/>
      <c r="F1" s="22"/>
      <c r="P1" s="2" t="str">
        <f>"R"&amp;_xlfn.TEXTAFTER(Q1,"S")</f>
        <v>R187</v>
      </c>
      <c r="Q1" s="2" t="s">
        <v>1481</v>
      </c>
      <c r="R1" s="9" t="str">
        <f>_xlfn.TEXTAFTER(Q1,"S")</f>
        <v>187</v>
      </c>
    </row>
    <row r="2" spans="1:26" x14ac:dyDescent="0.2">
      <c r="A2" s="25" t="s">
        <v>10</v>
      </c>
      <c r="B2" s="29">
        <v>46203</v>
      </c>
      <c r="C2" s="7"/>
      <c r="D2" s="6"/>
      <c r="E2" s="19"/>
      <c r="F2" s="19"/>
      <c r="G2" s="8"/>
      <c r="H2" s="8"/>
      <c r="I2" s="8"/>
      <c r="J2" s="8"/>
      <c r="K2" s="8"/>
      <c r="L2" s="8"/>
      <c r="M2" s="8"/>
      <c r="N2" s="8"/>
      <c r="O2" s="27"/>
      <c r="P2" s="27"/>
      <c r="Q2" s="27"/>
      <c r="R2" s="8"/>
    </row>
    <row r="3" spans="1:26" x14ac:dyDescent="0.2">
      <c r="A3" s="25" t="s">
        <v>11</v>
      </c>
      <c r="B3" s="23" t="s">
        <v>38</v>
      </c>
      <c r="C3" s="16"/>
      <c r="D3" s="6"/>
      <c r="E3" s="18"/>
      <c r="F3" s="18"/>
      <c r="G3" s="5"/>
      <c r="H3" s="5"/>
      <c r="I3" s="5"/>
      <c r="J3" s="5"/>
      <c r="K3" s="5"/>
      <c r="L3" s="5"/>
      <c r="M3" s="5"/>
      <c r="N3" s="5"/>
      <c r="O3" s="28"/>
      <c r="P3" s="28"/>
      <c r="Q3" s="28"/>
      <c r="R3" s="5"/>
    </row>
    <row r="4" spans="1:26" x14ac:dyDescent="0.2">
      <c r="A4" s="25" t="s">
        <v>39</v>
      </c>
      <c r="B4" s="6" t="s">
        <v>1483</v>
      </c>
      <c r="C4" s="7"/>
      <c r="D4" s="6"/>
      <c r="E4" s="18"/>
      <c r="F4" s="50"/>
      <c r="G4" s="5"/>
      <c r="H4" s="20"/>
      <c r="I4" s="20"/>
      <c r="J4" s="5"/>
      <c r="K4" s="5"/>
      <c r="L4" s="5"/>
      <c r="M4" s="5"/>
      <c r="N4" s="20"/>
      <c r="O4" s="20"/>
      <c r="P4" s="20"/>
      <c r="Q4" s="20"/>
      <c r="R4" s="5"/>
      <c r="T4" s="21"/>
    </row>
    <row r="5" spans="1:26" x14ac:dyDescent="0.2">
      <c r="A5" s="25" t="s">
        <v>40</v>
      </c>
      <c r="B5" s="23" t="s">
        <v>84</v>
      </c>
      <c r="C5" s="7"/>
      <c r="D5" s="6"/>
      <c r="E5" s="18"/>
      <c r="F5" s="18"/>
      <c r="G5" s="5"/>
      <c r="H5" s="20"/>
      <c r="I5" s="5"/>
      <c r="J5" s="5"/>
      <c r="K5" s="5"/>
      <c r="L5" s="5"/>
      <c r="M5" s="5"/>
      <c r="N5" s="5"/>
      <c r="O5" s="28"/>
      <c r="P5" s="28"/>
      <c r="Q5" s="28"/>
      <c r="R5" s="5"/>
    </row>
    <row r="6" spans="1:26" x14ac:dyDescent="0.2">
      <c r="A6" s="25" t="s">
        <v>1472</v>
      </c>
      <c r="B6" s="49" t="s">
        <v>1482</v>
      </c>
      <c r="C6" s="16"/>
      <c r="D6" s="6"/>
      <c r="E6" s="18"/>
      <c r="F6" s="18"/>
      <c r="G6" s="5"/>
      <c r="H6" s="5"/>
      <c r="I6" s="5"/>
      <c r="J6" s="5"/>
      <c r="K6" s="5"/>
      <c r="L6" s="5"/>
      <c r="M6" s="5"/>
      <c r="N6" s="5"/>
      <c r="O6" s="28"/>
      <c r="P6" s="28"/>
      <c r="Q6" s="28"/>
      <c r="R6" s="5"/>
    </row>
    <row r="7" spans="1:26" ht="96.75" customHeight="1" x14ac:dyDescent="0.2">
      <c r="A7" s="26" t="s">
        <v>35</v>
      </c>
      <c r="B7" s="26" t="s">
        <v>12</v>
      </c>
      <c r="C7" s="26" t="s">
        <v>13</v>
      </c>
      <c r="D7" s="26" t="s">
        <v>14</v>
      </c>
      <c r="E7" s="26" t="s">
        <v>85</v>
      </c>
      <c r="F7" s="26" t="s">
        <v>86</v>
      </c>
      <c r="G7" s="26" t="s">
        <v>29</v>
      </c>
      <c r="H7" s="26" t="s">
        <v>33</v>
      </c>
      <c r="I7" s="26" t="s">
        <v>30</v>
      </c>
      <c r="J7" s="26" t="s">
        <v>28</v>
      </c>
      <c r="K7" s="26" t="s">
        <v>31</v>
      </c>
      <c r="L7" s="59" t="s">
        <v>1181</v>
      </c>
      <c r="M7" s="26" t="s">
        <v>45</v>
      </c>
      <c r="N7" s="26" t="s">
        <v>48</v>
      </c>
      <c r="O7" s="26" t="s">
        <v>0</v>
      </c>
      <c r="P7" s="26" t="s">
        <v>46</v>
      </c>
      <c r="Q7" s="26" t="s">
        <v>47</v>
      </c>
      <c r="R7" s="26" t="s">
        <v>51</v>
      </c>
      <c r="S7" s="26" t="s">
        <v>52</v>
      </c>
      <c r="T7" s="26" t="s">
        <v>53</v>
      </c>
      <c r="U7" s="26" t="s">
        <v>32</v>
      </c>
      <c r="V7" s="26" t="s">
        <v>34</v>
      </c>
      <c r="X7" s="9"/>
      <c r="Y7" s="9"/>
      <c r="Z7" s="9"/>
    </row>
    <row r="8" spans="1:26" ht="102.95" customHeight="1" x14ac:dyDescent="0.2">
      <c r="A8" s="15" t="s">
        <v>1446</v>
      </c>
      <c r="B8" s="15" t="s">
        <v>1353</v>
      </c>
      <c r="C8" s="15" t="s">
        <v>1445</v>
      </c>
      <c r="D8" s="15" t="s">
        <v>1444</v>
      </c>
      <c r="E8" s="15" t="s">
        <v>1443</v>
      </c>
      <c r="F8" s="15" t="s">
        <v>1442</v>
      </c>
      <c r="G8" s="15" t="s">
        <v>1441</v>
      </c>
      <c r="H8" s="15" t="s">
        <v>1440</v>
      </c>
      <c r="I8" s="30">
        <v>150000</v>
      </c>
      <c r="J8" s="30">
        <v>0</v>
      </c>
      <c r="K8" s="30">
        <v>150000</v>
      </c>
      <c r="L8" s="15"/>
      <c r="M8" s="15" t="s">
        <v>1</v>
      </c>
      <c r="N8" s="15" t="s">
        <v>1</v>
      </c>
      <c r="O8" s="15" t="s">
        <v>1439</v>
      </c>
      <c r="P8" s="15" t="s">
        <v>1438</v>
      </c>
      <c r="Q8" s="15" t="s">
        <v>1437</v>
      </c>
      <c r="R8" s="15" t="s">
        <v>1436</v>
      </c>
      <c r="S8" s="15" t="s">
        <v>1435</v>
      </c>
      <c r="T8" s="51" t="s">
        <v>1434</v>
      </c>
      <c r="U8" s="15" t="s">
        <v>541</v>
      </c>
      <c r="V8" s="37">
        <v>46934</v>
      </c>
    </row>
    <row r="9" spans="1:26" ht="89.1" customHeight="1" x14ac:dyDescent="0.2">
      <c r="A9" s="15" t="s">
        <v>520</v>
      </c>
      <c r="B9" s="15" t="s">
        <v>537</v>
      </c>
      <c r="C9" s="15" t="s">
        <v>403</v>
      </c>
      <c r="D9" s="15" t="s">
        <v>937</v>
      </c>
      <c r="E9" s="15" t="s">
        <v>92</v>
      </c>
      <c r="F9" s="15" t="s">
        <v>526</v>
      </c>
      <c r="G9" s="15" t="s">
        <v>527</v>
      </c>
      <c r="H9" s="15" t="s">
        <v>88</v>
      </c>
      <c r="I9" s="30">
        <v>220000</v>
      </c>
      <c r="J9" s="30">
        <v>45689.39</v>
      </c>
      <c r="K9" s="30">
        <v>174310.61</v>
      </c>
      <c r="L9" s="15"/>
      <c r="M9" s="15" t="s">
        <v>1</v>
      </c>
      <c r="N9" s="15" t="s">
        <v>1</v>
      </c>
      <c r="O9" s="15" t="s">
        <v>545</v>
      </c>
      <c r="P9" s="15" t="s">
        <v>1186</v>
      </c>
      <c r="Q9" s="15" t="s">
        <v>546</v>
      </c>
      <c r="R9" s="15" t="s">
        <v>542</v>
      </c>
      <c r="S9" s="15" t="s">
        <v>806</v>
      </c>
      <c r="T9" s="52" t="s">
        <v>544</v>
      </c>
      <c r="U9" s="15" t="s">
        <v>541</v>
      </c>
      <c r="V9" s="37">
        <v>46934</v>
      </c>
    </row>
    <row r="10" spans="1:26" ht="111.6" customHeight="1" x14ac:dyDescent="0.2">
      <c r="A10" s="15" t="s">
        <v>520</v>
      </c>
      <c r="B10" s="15" t="s">
        <v>537</v>
      </c>
      <c r="C10" s="15" t="s">
        <v>411</v>
      </c>
      <c r="D10" s="15" t="s">
        <v>561</v>
      </c>
      <c r="E10" s="15" t="s">
        <v>93</v>
      </c>
      <c r="F10" s="15" t="s">
        <v>532</v>
      </c>
      <c r="G10" s="15" t="s">
        <v>533</v>
      </c>
      <c r="H10" s="15" t="s">
        <v>94</v>
      </c>
      <c r="I10" s="30">
        <v>448762.54</v>
      </c>
      <c r="J10" s="30">
        <v>355150.25</v>
      </c>
      <c r="K10" s="30">
        <v>93612.29</v>
      </c>
      <c r="L10" s="15"/>
      <c r="M10" s="15" t="s">
        <v>1</v>
      </c>
      <c r="N10" s="15" t="s">
        <v>1</v>
      </c>
      <c r="O10" s="15" t="s">
        <v>1184</v>
      </c>
      <c r="P10" s="15" t="s">
        <v>1185</v>
      </c>
      <c r="Q10" s="15" t="s">
        <v>805</v>
      </c>
      <c r="R10" s="15" t="s">
        <v>542</v>
      </c>
      <c r="S10" s="15" t="s">
        <v>543</v>
      </c>
      <c r="T10" s="15" t="s">
        <v>544</v>
      </c>
      <c r="U10" s="15" t="s">
        <v>541</v>
      </c>
      <c r="V10" s="37">
        <v>46934</v>
      </c>
    </row>
    <row r="11" spans="1:26" ht="90.95" customHeight="1" x14ac:dyDescent="0.2">
      <c r="A11" s="15" t="s">
        <v>520</v>
      </c>
      <c r="B11" s="15" t="s">
        <v>536</v>
      </c>
      <c r="C11" s="15" t="s">
        <v>939</v>
      </c>
      <c r="D11" s="15" t="s">
        <v>562</v>
      </c>
      <c r="E11" s="15" t="s">
        <v>521</v>
      </c>
      <c r="F11" s="15" t="s">
        <v>522</v>
      </c>
      <c r="G11" s="15" t="s">
        <v>523</v>
      </c>
      <c r="H11" s="15" t="s">
        <v>89</v>
      </c>
      <c r="I11" s="30">
        <v>811770.08</v>
      </c>
      <c r="J11" s="30">
        <v>562483.48</v>
      </c>
      <c r="K11" s="30">
        <v>249286.6</v>
      </c>
      <c r="L11" s="15"/>
      <c r="M11" s="15" t="s">
        <v>1</v>
      </c>
      <c r="N11" s="15" t="s">
        <v>1</v>
      </c>
      <c r="O11" s="15" t="s">
        <v>27</v>
      </c>
      <c r="P11" s="15" t="s">
        <v>1168</v>
      </c>
      <c r="Q11" s="15" t="s">
        <v>1473</v>
      </c>
      <c r="R11" s="15" t="s">
        <v>1169</v>
      </c>
      <c r="S11" s="15" t="s">
        <v>1170</v>
      </c>
      <c r="T11" s="15" t="s">
        <v>1171</v>
      </c>
      <c r="U11" s="15" t="s">
        <v>541</v>
      </c>
      <c r="V11" s="37">
        <v>46934</v>
      </c>
    </row>
    <row r="12" spans="1:26" ht="75" x14ac:dyDescent="0.2">
      <c r="A12" s="15" t="s">
        <v>520</v>
      </c>
      <c r="B12" s="15" t="s">
        <v>536</v>
      </c>
      <c r="C12" s="15" t="s">
        <v>939</v>
      </c>
      <c r="D12" s="15" t="s">
        <v>562</v>
      </c>
      <c r="E12" s="15" t="s">
        <v>521</v>
      </c>
      <c r="F12" s="15" t="s">
        <v>522</v>
      </c>
      <c r="G12" s="15" t="s">
        <v>523</v>
      </c>
      <c r="H12" s="15" t="s">
        <v>90</v>
      </c>
      <c r="I12" s="30">
        <v>34298</v>
      </c>
      <c r="J12" s="30">
        <v>1225.4100000000001</v>
      </c>
      <c r="K12" s="30">
        <v>33072.589999999997</v>
      </c>
      <c r="L12" s="15" t="s">
        <v>91</v>
      </c>
      <c r="M12" s="15" t="s">
        <v>1</v>
      </c>
      <c r="N12" s="15" t="s">
        <v>1</v>
      </c>
      <c r="O12" s="15" t="s">
        <v>27</v>
      </c>
      <c r="P12" s="15" t="s">
        <v>1168</v>
      </c>
      <c r="Q12" s="15" t="s">
        <v>1473</v>
      </c>
      <c r="R12" s="15" t="s">
        <v>1169</v>
      </c>
      <c r="S12" s="15" t="s">
        <v>1170</v>
      </c>
      <c r="T12" s="15" t="s">
        <v>1171</v>
      </c>
      <c r="U12" s="15" t="s">
        <v>541</v>
      </c>
      <c r="V12" s="37">
        <v>46934</v>
      </c>
    </row>
    <row r="13" spans="1:26" ht="75" x14ac:dyDescent="0.2">
      <c r="A13" s="15" t="s">
        <v>520</v>
      </c>
      <c r="B13" s="15" t="s">
        <v>536</v>
      </c>
      <c r="C13" s="15" t="s">
        <v>938</v>
      </c>
      <c r="D13" s="15" t="s">
        <v>563</v>
      </c>
      <c r="E13" s="15" t="s">
        <v>521</v>
      </c>
      <c r="F13" s="15" t="s">
        <v>524</v>
      </c>
      <c r="G13" s="15" t="s">
        <v>525</v>
      </c>
      <c r="H13" s="15" t="s">
        <v>89</v>
      </c>
      <c r="I13" s="30">
        <v>298189.59000000003</v>
      </c>
      <c r="J13" s="30">
        <v>123523.22</v>
      </c>
      <c r="K13" s="30">
        <v>174666.37</v>
      </c>
      <c r="L13" s="15"/>
      <c r="M13" s="15" t="s">
        <v>1</v>
      </c>
      <c r="N13" s="15" t="s">
        <v>1</v>
      </c>
      <c r="O13" s="15" t="s">
        <v>27</v>
      </c>
      <c r="P13" s="15" t="s">
        <v>1168</v>
      </c>
      <c r="Q13" s="15" t="s">
        <v>1474</v>
      </c>
      <c r="R13" s="15" t="s">
        <v>1169</v>
      </c>
      <c r="S13" s="15" t="s">
        <v>1170</v>
      </c>
      <c r="T13" s="15" t="s">
        <v>1171</v>
      </c>
      <c r="U13" s="15" t="s">
        <v>541</v>
      </c>
      <c r="V13" s="37">
        <v>46934</v>
      </c>
    </row>
    <row r="14" spans="1:26" ht="45" x14ac:dyDescent="0.2">
      <c r="A14" s="15" t="s">
        <v>520</v>
      </c>
      <c r="B14" s="15" t="s">
        <v>536</v>
      </c>
      <c r="C14" s="15" t="s">
        <v>403</v>
      </c>
      <c r="D14" s="15" t="s">
        <v>538</v>
      </c>
      <c r="E14" s="15" t="s">
        <v>92</v>
      </c>
      <c r="F14" s="15" t="s">
        <v>528</v>
      </c>
      <c r="G14" s="15" t="s">
        <v>529</v>
      </c>
      <c r="H14" s="15" t="s">
        <v>54</v>
      </c>
      <c r="I14" s="30">
        <v>50000</v>
      </c>
      <c r="J14" s="30">
        <v>23204.97</v>
      </c>
      <c r="K14" s="30">
        <v>26795.03</v>
      </c>
      <c r="L14" s="15"/>
      <c r="M14" s="15" t="s">
        <v>1</v>
      </c>
      <c r="N14" s="15" t="s">
        <v>1</v>
      </c>
      <c r="O14" s="15" t="s">
        <v>1174</v>
      </c>
      <c r="P14" s="15" t="s">
        <v>1187</v>
      </c>
      <c r="Q14" s="15" t="s">
        <v>1172</v>
      </c>
      <c r="R14" s="15" t="s">
        <v>1164</v>
      </c>
      <c r="S14" s="15" t="s">
        <v>1165</v>
      </c>
      <c r="T14" s="15" t="s">
        <v>1166</v>
      </c>
      <c r="U14" s="15" t="s">
        <v>541</v>
      </c>
      <c r="V14" s="37">
        <v>46934</v>
      </c>
    </row>
    <row r="15" spans="1:26" ht="45" x14ac:dyDescent="0.2">
      <c r="A15" s="15" t="s">
        <v>520</v>
      </c>
      <c r="B15" s="15" t="s">
        <v>536</v>
      </c>
      <c r="C15" s="15" t="s">
        <v>403</v>
      </c>
      <c r="D15" s="15" t="s">
        <v>539</v>
      </c>
      <c r="E15" s="15" t="s">
        <v>92</v>
      </c>
      <c r="F15" s="15" t="s">
        <v>530</v>
      </c>
      <c r="G15" s="15" t="s">
        <v>531</v>
      </c>
      <c r="H15" s="15" t="s">
        <v>88</v>
      </c>
      <c r="I15" s="30">
        <v>20000</v>
      </c>
      <c r="J15" s="30">
        <v>11294.39</v>
      </c>
      <c r="K15" s="30">
        <v>8705.61</v>
      </c>
      <c r="L15" s="15"/>
      <c r="M15" s="15" t="s">
        <v>1</v>
      </c>
      <c r="N15" s="15" t="s">
        <v>1</v>
      </c>
      <c r="O15" s="15" t="s">
        <v>7</v>
      </c>
      <c r="P15" s="15" t="s">
        <v>1188</v>
      </c>
      <c r="Q15" s="15" t="s">
        <v>1173</v>
      </c>
      <c r="R15" s="15" t="s">
        <v>1164</v>
      </c>
      <c r="S15" s="15" t="s">
        <v>1165</v>
      </c>
      <c r="T15" s="15" t="s">
        <v>1166</v>
      </c>
      <c r="U15" s="15" t="s">
        <v>541</v>
      </c>
      <c r="V15" s="37">
        <v>46934</v>
      </c>
    </row>
    <row r="16" spans="1:26" ht="105" x14ac:dyDescent="0.2">
      <c r="A16" s="15" t="s">
        <v>520</v>
      </c>
      <c r="B16" s="15" t="s">
        <v>536</v>
      </c>
      <c r="C16" s="15" t="s">
        <v>411</v>
      </c>
      <c r="D16" s="15" t="s">
        <v>936</v>
      </c>
      <c r="E16" s="15" t="s">
        <v>93</v>
      </c>
      <c r="F16" s="15" t="s">
        <v>534</v>
      </c>
      <c r="G16" s="15" t="s">
        <v>535</v>
      </c>
      <c r="H16" s="15" t="s">
        <v>94</v>
      </c>
      <c r="I16" s="30">
        <v>141648</v>
      </c>
      <c r="J16" s="30">
        <v>29970.35</v>
      </c>
      <c r="K16" s="30">
        <v>111677.65</v>
      </c>
      <c r="L16" s="15"/>
      <c r="M16" s="15" t="s">
        <v>1</v>
      </c>
      <c r="N16" s="15" t="s">
        <v>1</v>
      </c>
      <c r="O16" s="15" t="s">
        <v>1167</v>
      </c>
      <c r="P16" s="15" t="s">
        <v>1182</v>
      </c>
      <c r="Q16" s="15" t="s">
        <v>1183</v>
      </c>
      <c r="R16" s="15" t="s">
        <v>1164</v>
      </c>
      <c r="S16" s="15" t="s">
        <v>1165</v>
      </c>
      <c r="T16" s="15" t="s">
        <v>1166</v>
      </c>
      <c r="U16" s="15" t="s">
        <v>541</v>
      </c>
      <c r="V16" s="37">
        <v>46934</v>
      </c>
    </row>
    <row r="17" spans="1:22" ht="60" x14ac:dyDescent="0.2">
      <c r="A17" s="15" t="s">
        <v>55</v>
      </c>
      <c r="B17" s="15" t="s">
        <v>399</v>
      </c>
      <c r="C17" s="15" t="s">
        <v>400</v>
      </c>
      <c r="D17" s="15" t="s">
        <v>941</v>
      </c>
      <c r="E17" s="15" t="s">
        <v>97</v>
      </c>
      <c r="F17" s="15" t="s">
        <v>98</v>
      </c>
      <c r="G17" s="15" t="s">
        <v>99</v>
      </c>
      <c r="H17" s="15" t="s">
        <v>100</v>
      </c>
      <c r="I17" s="30">
        <v>35401</v>
      </c>
      <c r="J17" s="30">
        <v>1691.51</v>
      </c>
      <c r="K17" s="30">
        <v>33709.49</v>
      </c>
      <c r="L17" s="15" t="s">
        <v>91</v>
      </c>
      <c r="M17" s="15" t="s">
        <v>1</v>
      </c>
      <c r="N17" s="15" t="s">
        <v>1</v>
      </c>
      <c r="O17" s="15" t="s">
        <v>809</v>
      </c>
      <c r="P17" s="15" t="s">
        <v>1189</v>
      </c>
      <c r="Q17" s="33" t="s">
        <v>808</v>
      </c>
      <c r="R17" s="15" t="s">
        <v>803</v>
      </c>
      <c r="S17" s="15" t="s">
        <v>810</v>
      </c>
      <c r="T17" s="15" t="s">
        <v>804</v>
      </c>
      <c r="U17" s="15" t="s">
        <v>541</v>
      </c>
      <c r="V17" s="37">
        <v>46934</v>
      </c>
    </row>
    <row r="18" spans="1:22" ht="60" x14ac:dyDescent="0.2">
      <c r="A18" s="15" t="s">
        <v>55</v>
      </c>
      <c r="B18" s="15" t="s">
        <v>399</v>
      </c>
      <c r="C18" s="15" t="s">
        <v>400</v>
      </c>
      <c r="D18" s="15" t="s">
        <v>941</v>
      </c>
      <c r="E18" s="15" t="s">
        <v>97</v>
      </c>
      <c r="F18" s="15" t="s">
        <v>98</v>
      </c>
      <c r="G18" s="15" t="s">
        <v>99</v>
      </c>
      <c r="H18" s="15" t="s">
        <v>101</v>
      </c>
      <c r="I18" s="30">
        <v>10278</v>
      </c>
      <c r="J18" s="30">
        <v>0</v>
      </c>
      <c r="K18" s="30">
        <v>10278</v>
      </c>
      <c r="L18" s="15" t="s">
        <v>102</v>
      </c>
      <c r="M18" s="15" t="s">
        <v>1</v>
      </c>
      <c r="N18" s="15" t="s">
        <v>1</v>
      </c>
      <c r="O18" s="15" t="s">
        <v>809</v>
      </c>
      <c r="P18" s="15" t="s">
        <v>1189</v>
      </c>
      <c r="Q18" s="33" t="s">
        <v>808</v>
      </c>
      <c r="R18" s="15" t="s">
        <v>803</v>
      </c>
      <c r="S18" s="15" t="s">
        <v>810</v>
      </c>
      <c r="T18" s="15" t="s">
        <v>804</v>
      </c>
      <c r="U18" s="15" t="s">
        <v>541</v>
      </c>
      <c r="V18" s="37">
        <v>46934</v>
      </c>
    </row>
    <row r="19" spans="1:22" ht="149.25" customHeight="1" x14ac:dyDescent="0.2">
      <c r="A19" s="15" t="s">
        <v>55</v>
      </c>
      <c r="B19" s="15" t="s">
        <v>399</v>
      </c>
      <c r="C19" s="15" t="s">
        <v>400</v>
      </c>
      <c r="D19" s="15" t="s">
        <v>941</v>
      </c>
      <c r="E19" s="15" t="s">
        <v>97</v>
      </c>
      <c r="F19" s="15" t="s">
        <v>98</v>
      </c>
      <c r="G19" s="15" t="s">
        <v>99</v>
      </c>
      <c r="H19" s="15" t="s">
        <v>103</v>
      </c>
      <c r="I19" s="30">
        <v>8377</v>
      </c>
      <c r="J19" s="30">
        <v>0</v>
      </c>
      <c r="K19" s="30">
        <v>8377</v>
      </c>
      <c r="L19" s="15" t="s">
        <v>104</v>
      </c>
      <c r="M19" s="15" t="s">
        <v>1</v>
      </c>
      <c r="N19" s="15" t="s">
        <v>1</v>
      </c>
      <c r="O19" s="15" t="s">
        <v>809</v>
      </c>
      <c r="P19" s="15" t="s">
        <v>1189</v>
      </c>
      <c r="Q19" s="33" t="s">
        <v>808</v>
      </c>
      <c r="R19" s="15" t="s">
        <v>803</v>
      </c>
      <c r="S19" s="15" t="s">
        <v>810</v>
      </c>
      <c r="T19" s="15" t="s">
        <v>804</v>
      </c>
      <c r="U19" s="15" t="s">
        <v>541</v>
      </c>
      <c r="V19" s="37">
        <v>46934</v>
      </c>
    </row>
    <row r="20" spans="1:22" ht="75" x14ac:dyDescent="0.2">
      <c r="A20" s="15" t="s">
        <v>55</v>
      </c>
      <c r="B20" s="15" t="s">
        <v>401</v>
      </c>
      <c r="C20" s="15" t="s">
        <v>402</v>
      </c>
      <c r="D20" s="15" t="s">
        <v>564</v>
      </c>
      <c r="E20" s="15" t="s">
        <v>92</v>
      </c>
      <c r="F20" s="15" t="s">
        <v>95</v>
      </c>
      <c r="G20" s="15" t="s">
        <v>96</v>
      </c>
      <c r="H20" s="15" t="s">
        <v>56</v>
      </c>
      <c r="I20" s="30">
        <v>40000</v>
      </c>
      <c r="J20" s="30">
        <v>25000</v>
      </c>
      <c r="K20" s="30">
        <v>15000</v>
      </c>
      <c r="L20" s="15"/>
      <c r="M20" s="15" t="s">
        <v>1</v>
      </c>
      <c r="N20" s="15" t="s">
        <v>1</v>
      </c>
      <c r="O20" s="15" t="s">
        <v>19</v>
      </c>
      <c r="P20" s="15" t="s">
        <v>1190</v>
      </c>
      <c r="Q20" s="15" t="s">
        <v>807</v>
      </c>
      <c r="R20" s="15" t="s">
        <v>759</v>
      </c>
      <c r="S20" s="15" t="s">
        <v>940</v>
      </c>
      <c r="T20" s="15" t="s">
        <v>760</v>
      </c>
      <c r="U20" s="15" t="s">
        <v>541</v>
      </c>
      <c r="V20" s="37">
        <v>46934</v>
      </c>
    </row>
    <row r="21" spans="1:22" ht="45" x14ac:dyDescent="0.2">
      <c r="A21" s="34" t="s">
        <v>60</v>
      </c>
      <c r="B21" s="15" t="s">
        <v>1343</v>
      </c>
      <c r="C21" s="15" t="s">
        <v>1253</v>
      </c>
      <c r="D21" s="15" t="s">
        <v>1342</v>
      </c>
      <c r="E21" s="15" t="s">
        <v>1252</v>
      </c>
      <c r="F21" s="15" t="s">
        <v>1341</v>
      </c>
      <c r="G21" s="15" t="s">
        <v>1340</v>
      </c>
      <c r="H21" s="15" t="s">
        <v>1283</v>
      </c>
      <c r="I21" s="30">
        <v>366000</v>
      </c>
      <c r="J21" s="30">
        <v>0</v>
      </c>
      <c r="K21" s="56">
        <v>366000</v>
      </c>
      <c r="L21" s="15"/>
      <c r="M21" s="15" t="s">
        <v>1</v>
      </c>
      <c r="N21" s="15" t="s">
        <v>1</v>
      </c>
      <c r="O21" s="15" t="s">
        <v>1258</v>
      </c>
      <c r="P21" s="15" t="s">
        <v>1322</v>
      </c>
      <c r="Q21" s="15" t="s">
        <v>1267</v>
      </c>
      <c r="R21" s="15" t="s">
        <v>1339</v>
      </c>
      <c r="S21" s="15" t="s">
        <v>1338</v>
      </c>
      <c r="T21" s="51" t="s">
        <v>1337</v>
      </c>
      <c r="U21" s="15" t="s">
        <v>541</v>
      </c>
      <c r="V21" s="37">
        <v>46934</v>
      </c>
    </row>
    <row r="22" spans="1:22" ht="105" x14ac:dyDescent="0.2">
      <c r="A22" s="15" t="s">
        <v>60</v>
      </c>
      <c r="B22" s="15" t="s">
        <v>405</v>
      </c>
      <c r="C22" s="15" t="s">
        <v>403</v>
      </c>
      <c r="D22" s="15" t="s">
        <v>952</v>
      </c>
      <c r="E22" s="15" t="s">
        <v>108</v>
      </c>
      <c r="F22" s="15" t="s">
        <v>109</v>
      </c>
      <c r="G22" s="15" t="s">
        <v>110</v>
      </c>
      <c r="H22" s="15" t="s">
        <v>88</v>
      </c>
      <c r="I22" s="30">
        <v>50000</v>
      </c>
      <c r="J22" s="30">
        <v>10953.89</v>
      </c>
      <c r="K22" s="30">
        <v>39046.11</v>
      </c>
      <c r="L22" s="15"/>
      <c r="M22" s="15" t="s">
        <v>541</v>
      </c>
      <c r="N22" s="15" t="s">
        <v>541</v>
      </c>
      <c r="O22" s="15" t="s">
        <v>6</v>
      </c>
      <c r="P22" s="15" t="s">
        <v>601</v>
      </c>
      <c r="Q22" s="15" t="s">
        <v>602</v>
      </c>
      <c r="R22" s="15" t="s">
        <v>603</v>
      </c>
      <c r="S22" s="15" t="s">
        <v>820</v>
      </c>
      <c r="T22" s="15" t="s">
        <v>604</v>
      </c>
      <c r="U22" s="15" t="s">
        <v>541</v>
      </c>
      <c r="V22" s="37">
        <v>46934</v>
      </c>
    </row>
    <row r="23" spans="1:22" ht="129" customHeight="1" x14ac:dyDescent="0.2">
      <c r="A23" s="15" t="s">
        <v>60</v>
      </c>
      <c r="B23" s="15" t="s">
        <v>405</v>
      </c>
      <c r="C23" s="15" t="s">
        <v>403</v>
      </c>
      <c r="D23" s="15" t="s">
        <v>953</v>
      </c>
      <c r="E23" s="15" t="s">
        <v>92</v>
      </c>
      <c r="F23" s="15" t="s">
        <v>111</v>
      </c>
      <c r="G23" s="15" t="s">
        <v>112</v>
      </c>
      <c r="H23" s="15" t="s">
        <v>88</v>
      </c>
      <c r="I23" s="30">
        <v>190000</v>
      </c>
      <c r="J23" s="30">
        <v>161685.06</v>
      </c>
      <c r="K23" s="30">
        <v>28314.94</v>
      </c>
      <c r="L23" s="15"/>
      <c r="M23" s="15" t="s">
        <v>1</v>
      </c>
      <c r="N23" s="15" t="s">
        <v>1</v>
      </c>
      <c r="O23" s="15" t="s">
        <v>6</v>
      </c>
      <c r="P23" s="15" t="s">
        <v>605</v>
      </c>
      <c r="Q23" s="15" t="s">
        <v>602</v>
      </c>
      <c r="R23" s="15" t="s">
        <v>603</v>
      </c>
      <c r="S23" s="15" t="s">
        <v>820</v>
      </c>
      <c r="T23" s="15" t="s">
        <v>604</v>
      </c>
      <c r="U23" s="15" t="s">
        <v>541</v>
      </c>
      <c r="V23" s="37">
        <v>46934</v>
      </c>
    </row>
    <row r="24" spans="1:22" ht="120" x14ac:dyDescent="0.2">
      <c r="A24" s="15" t="s">
        <v>60</v>
      </c>
      <c r="B24" s="15" t="s">
        <v>414</v>
      </c>
      <c r="C24" s="15" t="s">
        <v>961</v>
      </c>
      <c r="D24" s="15" t="s">
        <v>567</v>
      </c>
      <c r="E24" s="15" t="s">
        <v>157</v>
      </c>
      <c r="F24" s="15" t="s">
        <v>158</v>
      </c>
      <c r="G24" s="15" t="s">
        <v>159</v>
      </c>
      <c r="H24" s="15" t="s">
        <v>160</v>
      </c>
      <c r="I24" s="30">
        <v>570696</v>
      </c>
      <c r="J24" s="30">
        <v>81606.52</v>
      </c>
      <c r="K24" s="30">
        <v>489089.48</v>
      </c>
      <c r="L24" s="15" t="s">
        <v>125</v>
      </c>
      <c r="M24" s="15" t="s">
        <v>1193</v>
      </c>
      <c r="N24" s="15" t="s">
        <v>1</v>
      </c>
      <c r="O24" s="15" t="s">
        <v>784</v>
      </c>
      <c r="P24" s="15" t="s">
        <v>785</v>
      </c>
      <c r="Q24" s="15" t="s">
        <v>1194</v>
      </c>
      <c r="R24" s="15" t="s">
        <v>786</v>
      </c>
      <c r="S24" s="15" t="s">
        <v>787</v>
      </c>
      <c r="T24" s="15" t="s">
        <v>788</v>
      </c>
      <c r="U24" s="15" t="s">
        <v>541</v>
      </c>
      <c r="V24" s="37">
        <v>46934</v>
      </c>
    </row>
    <row r="25" spans="1:22" ht="120" x14ac:dyDescent="0.2">
      <c r="A25" s="15" t="s">
        <v>60</v>
      </c>
      <c r="B25" s="15" t="s">
        <v>414</v>
      </c>
      <c r="C25" s="15" t="s">
        <v>961</v>
      </c>
      <c r="D25" s="15" t="s">
        <v>567</v>
      </c>
      <c r="E25" s="15" t="s">
        <v>157</v>
      </c>
      <c r="F25" s="15" t="s">
        <v>158</v>
      </c>
      <c r="G25" s="15" t="s">
        <v>159</v>
      </c>
      <c r="H25" s="15" t="s">
        <v>147</v>
      </c>
      <c r="I25" s="30">
        <v>791791</v>
      </c>
      <c r="J25" s="30">
        <v>113151.88</v>
      </c>
      <c r="K25" s="30">
        <v>678639.12</v>
      </c>
      <c r="L25" s="15"/>
      <c r="M25" s="15" t="s">
        <v>1193</v>
      </c>
      <c r="N25" s="15" t="s">
        <v>1</v>
      </c>
      <c r="O25" s="15" t="s">
        <v>784</v>
      </c>
      <c r="P25" s="15" t="s">
        <v>785</v>
      </c>
      <c r="Q25" s="15" t="s">
        <v>1194</v>
      </c>
      <c r="R25" s="15" t="s">
        <v>786</v>
      </c>
      <c r="S25" s="15" t="s">
        <v>787</v>
      </c>
      <c r="T25" s="15" t="s">
        <v>788</v>
      </c>
      <c r="U25" s="15" t="s">
        <v>541</v>
      </c>
      <c r="V25" s="37">
        <v>46934</v>
      </c>
    </row>
    <row r="26" spans="1:22" ht="120" x14ac:dyDescent="0.2">
      <c r="A26" s="15" t="s">
        <v>60</v>
      </c>
      <c r="B26" s="15" t="s">
        <v>414</v>
      </c>
      <c r="C26" s="15" t="s">
        <v>961</v>
      </c>
      <c r="D26" s="15" t="s">
        <v>567</v>
      </c>
      <c r="E26" s="15" t="s">
        <v>157</v>
      </c>
      <c r="F26" s="15" t="s">
        <v>158</v>
      </c>
      <c r="G26" s="15" t="s">
        <v>159</v>
      </c>
      <c r="H26" s="15" t="s">
        <v>90</v>
      </c>
      <c r="I26" s="30">
        <v>804070</v>
      </c>
      <c r="J26" s="30">
        <v>114866.3</v>
      </c>
      <c r="K26" s="30">
        <v>689203.7</v>
      </c>
      <c r="L26" s="15" t="s">
        <v>91</v>
      </c>
      <c r="M26" s="15" t="s">
        <v>1193</v>
      </c>
      <c r="N26" s="15" t="s">
        <v>1</v>
      </c>
      <c r="O26" s="15" t="s">
        <v>784</v>
      </c>
      <c r="P26" s="15" t="s">
        <v>785</v>
      </c>
      <c r="Q26" s="15" t="s">
        <v>1194</v>
      </c>
      <c r="R26" s="15" t="s">
        <v>786</v>
      </c>
      <c r="S26" s="15" t="s">
        <v>787</v>
      </c>
      <c r="T26" s="15" t="s">
        <v>788</v>
      </c>
      <c r="U26" s="15" t="s">
        <v>541</v>
      </c>
      <c r="V26" s="37">
        <v>46934</v>
      </c>
    </row>
    <row r="27" spans="1:22" ht="120" x14ac:dyDescent="0.2">
      <c r="A27" s="15" t="s">
        <v>60</v>
      </c>
      <c r="B27" s="15" t="s">
        <v>414</v>
      </c>
      <c r="C27" s="15" t="s">
        <v>961</v>
      </c>
      <c r="D27" s="15" t="s">
        <v>567</v>
      </c>
      <c r="E27" s="15" t="s">
        <v>157</v>
      </c>
      <c r="F27" s="15" t="s">
        <v>158</v>
      </c>
      <c r="G27" s="15" t="s">
        <v>159</v>
      </c>
      <c r="H27" s="15" t="s">
        <v>135</v>
      </c>
      <c r="I27" s="30">
        <v>233443</v>
      </c>
      <c r="J27" s="30">
        <v>33259.800000000003</v>
      </c>
      <c r="K27" s="30">
        <v>200183.2</v>
      </c>
      <c r="L27" s="15" t="s">
        <v>102</v>
      </c>
      <c r="M27" s="15" t="s">
        <v>1193</v>
      </c>
      <c r="N27" s="15" t="s">
        <v>1</v>
      </c>
      <c r="O27" s="15" t="s">
        <v>784</v>
      </c>
      <c r="P27" s="15" t="s">
        <v>785</v>
      </c>
      <c r="Q27" s="15" t="s">
        <v>1194</v>
      </c>
      <c r="R27" s="15" t="s">
        <v>786</v>
      </c>
      <c r="S27" s="15" t="s">
        <v>787</v>
      </c>
      <c r="T27" s="15" t="s">
        <v>788</v>
      </c>
      <c r="U27" s="15" t="s">
        <v>541</v>
      </c>
      <c r="V27" s="37">
        <v>46934</v>
      </c>
    </row>
    <row r="28" spans="1:22" ht="45" x14ac:dyDescent="0.2">
      <c r="A28" s="15" t="s">
        <v>60</v>
      </c>
      <c r="B28" s="15" t="s">
        <v>408</v>
      </c>
      <c r="C28" s="15" t="s">
        <v>948</v>
      </c>
      <c r="D28" s="15" t="s">
        <v>945</v>
      </c>
      <c r="E28" s="15" t="s">
        <v>108</v>
      </c>
      <c r="F28" s="15" t="s">
        <v>117</v>
      </c>
      <c r="G28" s="15" t="s">
        <v>118</v>
      </c>
      <c r="H28" s="15" t="s">
        <v>119</v>
      </c>
      <c r="I28" s="30">
        <v>192995</v>
      </c>
      <c r="J28" s="30">
        <v>156995</v>
      </c>
      <c r="K28" s="30">
        <v>36000</v>
      </c>
      <c r="L28" s="15"/>
      <c r="M28" s="15" t="s">
        <v>1</v>
      </c>
      <c r="N28" s="15" t="s">
        <v>1</v>
      </c>
      <c r="O28" s="15" t="s">
        <v>27</v>
      </c>
      <c r="P28" s="15" t="s">
        <v>828</v>
      </c>
      <c r="Q28" s="15" t="s">
        <v>1196</v>
      </c>
      <c r="R28" s="15" t="s">
        <v>747</v>
      </c>
      <c r="S28" s="15" t="s">
        <v>829</v>
      </c>
      <c r="T28" s="15" t="s">
        <v>748</v>
      </c>
      <c r="U28" s="15" t="s">
        <v>541</v>
      </c>
      <c r="V28" s="37">
        <v>46934</v>
      </c>
    </row>
    <row r="29" spans="1:22" ht="45" x14ac:dyDescent="0.2">
      <c r="A29" s="15" t="s">
        <v>60</v>
      </c>
      <c r="B29" s="15" t="s">
        <v>408</v>
      </c>
      <c r="C29" s="15" t="s">
        <v>403</v>
      </c>
      <c r="D29" s="15" t="s">
        <v>955</v>
      </c>
      <c r="E29" s="15" t="s">
        <v>108</v>
      </c>
      <c r="F29" s="15" t="s">
        <v>120</v>
      </c>
      <c r="G29" s="15" t="s">
        <v>121</v>
      </c>
      <c r="H29" s="15" t="s">
        <v>119</v>
      </c>
      <c r="I29" s="30">
        <v>192995</v>
      </c>
      <c r="J29" s="30">
        <v>154995</v>
      </c>
      <c r="K29" s="30">
        <v>38000</v>
      </c>
      <c r="L29" s="15"/>
      <c r="M29" s="15" t="s">
        <v>1</v>
      </c>
      <c r="N29" s="15" t="s">
        <v>1</v>
      </c>
      <c r="O29" s="15" t="s">
        <v>27</v>
      </c>
      <c r="P29" s="15" t="s">
        <v>746</v>
      </c>
      <c r="Q29" s="15" t="s">
        <v>1196</v>
      </c>
      <c r="R29" s="15" t="s">
        <v>747</v>
      </c>
      <c r="S29" s="15" t="s">
        <v>829</v>
      </c>
      <c r="T29" s="15" t="s">
        <v>748</v>
      </c>
      <c r="U29" s="15" t="s">
        <v>541</v>
      </c>
      <c r="V29" s="37">
        <v>46934</v>
      </c>
    </row>
    <row r="30" spans="1:22" ht="75" x14ac:dyDescent="0.2">
      <c r="A30" s="15" t="s">
        <v>60</v>
      </c>
      <c r="B30" s="15" t="s">
        <v>417</v>
      </c>
      <c r="C30" s="15" t="s">
        <v>960</v>
      </c>
      <c r="D30" s="15" t="s">
        <v>958</v>
      </c>
      <c r="E30" s="15" t="s">
        <v>130</v>
      </c>
      <c r="F30" s="15" t="s">
        <v>131</v>
      </c>
      <c r="G30" s="15" t="s">
        <v>132</v>
      </c>
      <c r="H30" s="15" t="s">
        <v>124</v>
      </c>
      <c r="I30" s="30">
        <v>140513</v>
      </c>
      <c r="J30" s="30">
        <v>0</v>
      </c>
      <c r="K30" s="30">
        <v>140513</v>
      </c>
      <c r="L30" s="15" t="s">
        <v>125</v>
      </c>
      <c r="M30" s="15" t="s">
        <v>1</v>
      </c>
      <c r="N30" s="15" t="s">
        <v>1</v>
      </c>
      <c r="O30" s="15" t="s">
        <v>43</v>
      </c>
      <c r="P30" s="15" t="s">
        <v>816</v>
      </c>
      <c r="Q30" s="15" t="s">
        <v>818</v>
      </c>
      <c r="R30" s="15" t="s">
        <v>761</v>
      </c>
      <c r="S30" s="15" t="s">
        <v>817</v>
      </c>
      <c r="T30" s="15" t="s">
        <v>762</v>
      </c>
      <c r="U30" s="15" t="s">
        <v>541</v>
      </c>
      <c r="V30" s="37">
        <v>46934</v>
      </c>
    </row>
    <row r="31" spans="1:22" ht="75" x14ac:dyDescent="0.2">
      <c r="A31" s="15" t="s">
        <v>60</v>
      </c>
      <c r="B31" s="15" t="s">
        <v>417</v>
      </c>
      <c r="C31" s="15" t="s">
        <v>960</v>
      </c>
      <c r="D31" s="15" t="s">
        <v>958</v>
      </c>
      <c r="E31" s="15" t="s">
        <v>130</v>
      </c>
      <c r="F31" s="15" t="s">
        <v>131</v>
      </c>
      <c r="G31" s="15" t="s">
        <v>132</v>
      </c>
      <c r="H31" s="15" t="s">
        <v>133</v>
      </c>
      <c r="I31" s="30">
        <v>844596</v>
      </c>
      <c r="J31" s="30">
        <v>48835.9</v>
      </c>
      <c r="K31" s="30">
        <v>795760.1</v>
      </c>
      <c r="L31" s="15"/>
      <c r="M31" s="15" t="s">
        <v>1</v>
      </c>
      <c r="N31" s="15" t="s">
        <v>1</v>
      </c>
      <c r="O31" s="15" t="s">
        <v>43</v>
      </c>
      <c r="P31" s="15" t="s">
        <v>816</v>
      </c>
      <c r="Q31" s="15" t="s">
        <v>818</v>
      </c>
      <c r="R31" s="15" t="s">
        <v>761</v>
      </c>
      <c r="S31" s="15" t="s">
        <v>817</v>
      </c>
      <c r="T31" s="15" t="s">
        <v>762</v>
      </c>
      <c r="U31" s="15" t="s">
        <v>541</v>
      </c>
      <c r="V31" s="37">
        <v>46934</v>
      </c>
    </row>
    <row r="32" spans="1:22" ht="108" customHeight="1" x14ac:dyDescent="0.2">
      <c r="A32" s="15" t="s">
        <v>60</v>
      </c>
      <c r="B32" s="15" t="s">
        <v>417</v>
      </c>
      <c r="C32" s="15" t="s">
        <v>960</v>
      </c>
      <c r="D32" s="15" t="s">
        <v>958</v>
      </c>
      <c r="E32" s="15" t="s">
        <v>130</v>
      </c>
      <c r="F32" s="15" t="s">
        <v>131</v>
      </c>
      <c r="G32" s="15" t="s">
        <v>132</v>
      </c>
      <c r="H32" s="15" t="s">
        <v>90</v>
      </c>
      <c r="I32" s="30">
        <v>1176179</v>
      </c>
      <c r="J32" s="30">
        <v>0</v>
      </c>
      <c r="K32" s="30">
        <v>1176179</v>
      </c>
      <c r="L32" s="15" t="s">
        <v>91</v>
      </c>
      <c r="M32" s="15" t="s">
        <v>1</v>
      </c>
      <c r="N32" s="15" t="s">
        <v>1</v>
      </c>
      <c r="O32" s="15" t="s">
        <v>43</v>
      </c>
      <c r="P32" s="15" t="s">
        <v>816</v>
      </c>
      <c r="Q32" s="15" t="s">
        <v>818</v>
      </c>
      <c r="R32" s="15" t="s">
        <v>761</v>
      </c>
      <c r="S32" s="15" t="s">
        <v>817</v>
      </c>
      <c r="T32" s="15" t="s">
        <v>762</v>
      </c>
      <c r="U32" s="15" t="s">
        <v>541</v>
      </c>
      <c r="V32" s="37">
        <v>46934</v>
      </c>
    </row>
    <row r="33" spans="1:22" ht="120.75" customHeight="1" x14ac:dyDescent="0.2">
      <c r="A33" s="15" t="s">
        <v>60</v>
      </c>
      <c r="B33" s="15" t="s">
        <v>417</v>
      </c>
      <c r="C33" s="15" t="s">
        <v>960</v>
      </c>
      <c r="D33" s="15" t="s">
        <v>958</v>
      </c>
      <c r="E33" s="15" t="s">
        <v>130</v>
      </c>
      <c r="F33" s="15" t="s">
        <v>131</v>
      </c>
      <c r="G33" s="15" t="s">
        <v>132</v>
      </c>
      <c r="H33" s="15" t="s">
        <v>134</v>
      </c>
      <c r="I33" s="30">
        <v>246105</v>
      </c>
      <c r="J33" s="30">
        <v>0</v>
      </c>
      <c r="K33" s="30">
        <v>246105</v>
      </c>
      <c r="L33" s="15" t="s">
        <v>102</v>
      </c>
      <c r="M33" s="15" t="s">
        <v>1</v>
      </c>
      <c r="N33" s="15" t="s">
        <v>1</v>
      </c>
      <c r="O33" s="15" t="s">
        <v>43</v>
      </c>
      <c r="P33" s="15" t="s">
        <v>816</v>
      </c>
      <c r="Q33" s="15" t="s">
        <v>818</v>
      </c>
      <c r="R33" s="15" t="s">
        <v>761</v>
      </c>
      <c r="S33" s="15" t="s">
        <v>817</v>
      </c>
      <c r="T33" s="15" t="s">
        <v>762</v>
      </c>
      <c r="U33" s="15" t="s">
        <v>541</v>
      </c>
      <c r="V33" s="37">
        <v>46934</v>
      </c>
    </row>
    <row r="34" spans="1:22" ht="87" customHeight="1" x14ac:dyDescent="0.2">
      <c r="A34" s="15" t="s">
        <v>60</v>
      </c>
      <c r="B34" s="15" t="s">
        <v>417</v>
      </c>
      <c r="C34" s="15" t="s">
        <v>960</v>
      </c>
      <c r="D34" s="15" t="s">
        <v>958</v>
      </c>
      <c r="E34" s="15" t="s">
        <v>130</v>
      </c>
      <c r="F34" s="15" t="s">
        <v>131</v>
      </c>
      <c r="G34" s="15" t="s">
        <v>132</v>
      </c>
      <c r="H34" s="15" t="s">
        <v>135</v>
      </c>
      <c r="I34" s="30">
        <v>57477</v>
      </c>
      <c r="J34" s="30">
        <v>0</v>
      </c>
      <c r="K34" s="30">
        <v>57477</v>
      </c>
      <c r="L34" s="15" t="s">
        <v>102</v>
      </c>
      <c r="M34" s="15" t="s">
        <v>1</v>
      </c>
      <c r="N34" s="15" t="s">
        <v>1</v>
      </c>
      <c r="O34" s="15" t="s">
        <v>43</v>
      </c>
      <c r="P34" s="15" t="s">
        <v>816</v>
      </c>
      <c r="Q34" s="15" t="s">
        <v>818</v>
      </c>
      <c r="R34" s="15" t="s">
        <v>761</v>
      </c>
      <c r="S34" s="15" t="s">
        <v>817</v>
      </c>
      <c r="T34" s="15" t="s">
        <v>762</v>
      </c>
      <c r="U34" s="15" t="s">
        <v>541</v>
      </c>
      <c r="V34" s="37">
        <v>46934</v>
      </c>
    </row>
    <row r="35" spans="1:22" ht="181.5" customHeight="1" x14ac:dyDescent="0.2">
      <c r="A35" s="15" t="s">
        <v>60</v>
      </c>
      <c r="B35" s="15" t="s">
        <v>417</v>
      </c>
      <c r="C35" s="15" t="s">
        <v>960</v>
      </c>
      <c r="D35" s="15" t="s">
        <v>959</v>
      </c>
      <c r="E35" s="15" t="s">
        <v>130</v>
      </c>
      <c r="F35" s="15" t="s">
        <v>131</v>
      </c>
      <c r="G35" s="15" t="s">
        <v>132</v>
      </c>
      <c r="H35" s="15" t="s">
        <v>136</v>
      </c>
      <c r="I35" s="30">
        <v>35130</v>
      </c>
      <c r="J35" s="30">
        <v>0</v>
      </c>
      <c r="K35" s="30">
        <v>35130</v>
      </c>
      <c r="L35" s="15" t="s">
        <v>104</v>
      </c>
      <c r="M35" s="15" t="s">
        <v>1</v>
      </c>
      <c r="N35" s="15" t="s">
        <v>1</v>
      </c>
      <c r="O35" s="15" t="s">
        <v>43</v>
      </c>
      <c r="P35" s="15" t="s">
        <v>816</v>
      </c>
      <c r="Q35" s="15" t="s">
        <v>818</v>
      </c>
      <c r="R35" s="15" t="s">
        <v>761</v>
      </c>
      <c r="S35" s="15" t="s">
        <v>817</v>
      </c>
      <c r="T35" s="15" t="s">
        <v>762</v>
      </c>
      <c r="U35" s="15" t="s">
        <v>541</v>
      </c>
      <c r="V35" s="37">
        <v>46934</v>
      </c>
    </row>
    <row r="36" spans="1:22" ht="87.95" customHeight="1" x14ac:dyDescent="0.2">
      <c r="A36" s="15" t="s">
        <v>60</v>
      </c>
      <c r="B36" s="15" t="s">
        <v>404</v>
      </c>
      <c r="C36" s="15" t="s">
        <v>403</v>
      </c>
      <c r="D36" s="15" t="s">
        <v>956</v>
      </c>
      <c r="E36" s="15" t="s">
        <v>105</v>
      </c>
      <c r="F36" s="15" t="s">
        <v>106</v>
      </c>
      <c r="G36" s="15" t="s">
        <v>107</v>
      </c>
      <c r="H36" s="15" t="s">
        <v>54</v>
      </c>
      <c r="I36" s="30">
        <v>300000</v>
      </c>
      <c r="J36" s="30">
        <v>182212.06</v>
      </c>
      <c r="K36" s="30">
        <v>117787.94</v>
      </c>
      <c r="L36" s="15"/>
      <c r="M36" s="15" t="s">
        <v>1</v>
      </c>
      <c r="N36" s="15" t="s">
        <v>1</v>
      </c>
      <c r="O36" s="15" t="s">
        <v>19</v>
      </c>
      <c r="P36" s="15" t="s">
        <v>971</v>
      </c>
      <c r="Q36" s="15" t="s">
        <v>1475</v>
      </c>
      <c r="R36" s="15" t="s">
        <v>731</v>
      </c>
      <c r="S36" s="15" t="s">
        <v>732</v>
      </c>
      <c r="T36" s="15" t="s">
        <v>733</v>
      </c>
      <c r="U36" s="15" t="s">
        <v>541</v>
      </c>
      <c r="V36" s="37">
        <v>46934</v>
      </c>
    </row>
    <row r="37" spans="1:22" ht="75" x14ac:dyDescent="0.2">
      <c r="A37" s="15" t="s">
        <v>60</v>
      </c>
      <c r="B37" s="15" t="s">
        <v>404</v>
      </c>
      <c r="C37" s="15" t="s">
        <v>403</v>
      </c>
      <c r="D37" s="15" t="s">
        <v>957</v>
      </c>
      <c r="E37" s="15" t="s">
        <v>92</v>
      </c>
      <c r="F37" s="15" t="s">
        <v>122</v>
      </c>
      <c r="G37" s="15" t="s">
        <v>123</v>
      </c>
      <c r="H37" s="15" t="s">
        <v>124</v>
      </c>
      <c r="I37" s="30">
        <v>72950</v>
      </c>
      <c r="J37" s="30">
        <v>1229.08</v>
      </c>
      <c r="K37" s="30">
        <v>71720.92</v>
      </c>
      <c r="L37" s="15" t="s">
        <v>125</v>
      </c>
      <c r="M37" s="15" t="s">
        <v>1</v>
      </c>
      <c r="N37" s="15" t="s">
        <v>1</v>
      </c>
      <c r="O37" s="15" t="s">
        <v>22</v>
      </c>
      <c r="P37" s="15" t="s">
        <v>819</v>
      </c>
      <c r="Q37" s="15" t="s">
        <v>734</v>
      </c>
      <c r="R37" s="15" t="s">
        <v>731</v>
      </c>
      <c r="S37" s="15" t="s">
        <v>732</v>
      </c>
      <c r="T37" s="15" t="s">
        <v>733</v>
      </c>
      <c r="U37" s="15" t="s">
        <v>541</v>
      </c>
      <c r="V37" s="37">
        <v>46934</v>
      </c>
    </row>
    <row r="38" spans="1:22" ht="75" x14ac:dyDescent="0.2">
      <c r="A38" s="15" t="s">
        <v>60</v>
      </c>
      <c r="B38" s="15" t="s">
        <v>410</v>
      </c>
      <c r="C38" s="15" t="s">
        <v>951</v>
      </c>
      <c r="D38" s="15" t="s">
        <v>950</v>
      </c>
      <c r="E38" s="15" t="s">
        <v>126</v>
      </c>
      <c r="F38" s="15" t="s">
        <v>127</v>
      </c>
      <c r="G38" s="15" t="s">
        <v>128</v>
      </c>
      <c r="H38" s="15" t="s">
        <v>129</v>
      </c>
      <c r="I38" s="30">
        <v>675000</v>
      </c>
      <c r="J38" s="30">
        <v>438233.03</v>
      </c>
      <c r="K38" s="30">
        <v>236766.97</v>
      </c>
      <c r="L38" s="15"/>
      <c r="M38" s="15" t="s">
        <v>1</v>
      </c>
      <c r="N38" s="15" t="s">
        <v>1</v>
      </c>
      <c r="O38" s="15" t="s">
        <v>22</v>
      </c>
      <c r="P38" s="15" t="s">
        <v>822</v>
      </c>
      <c r="Q38" s="15" t="s">
        <v>821</v>
      </c>
      <c r="R38" s="15" t="s">
        <v>714</v>
      </c>
      <c r="S38" s="15" t="s">
        <v>715</v>
      </c>
      <c r="T38" s="15" t="s">
        <v>716</v>
      </c>
      <c r="U38" s="15" t="s">
        <v>541</v>
      </c>
      <c r="V38" s="37">
        <v>46934</v>
      </c>
    </row>
    <row r="39" spans="1:22" ht="75" x14ac:dyDescent="0.2">
      <c r="A39" s="15" t="s">
        <v>60</v>
      </c>
      <c r="B39" s="15" t="s">
        <v>409</v>
      </c>
      <c r="C39" s="15" t="s">
        <v>967</v>
      </c>
      <c r="D39" s="15" t="s">
        <v>412</v>
      </c>
      <c r="E39" s="15" t="s">
        <v>137</v>
      </c>
      <c r="F39" s="15" t="s">
        <v>139</v>
      </c>
      <c r="G39" s="15" t="s">
        <v>140</v>
      </c>
      <c r="H39" s="15" t="s">
        <v>129</v>
      </c>
      <c r="I39" s="30">
        <v>424000</v>
      </c>
      <c r="J39" s="30">
        <v>211263.64</v>
      </c>
      <c r="K39" s="30">
        <v>212736.36</v>
      </c>
      <c r="L39" s="15"/>
      <c r="M39" s="15" t="s">
        <v>1</v>
      </c>
      <c r="N39" s="15" t="s">
        <v>1</v>
      </c>
      <c r="O39" s="34" t="s">
        <v>757</v>
      </c>
      <c r="P39" s="15" t="s">
        <v>811</v>
      </c>
      <c r="Q39" s="15" t="s">
        <v>968</v>
      </c>
      <c r="R39" s="15" t="s">
        <v>754</v>
      </c>
      <c r="S39" s="15" t="s">
        <v>755</v>
      </c>
      <c r="T39" s="15" t="s">
        <v>756</v>
      </c>
      <c r="U39" s="15" t="s">
        <v>541</v>
      </c>
      <c r="V39" s="37">
        <v>46934</v>
      </c>
    </row>
    <row r="40" spans="1:22" ht="75" x14ac:dyDescent="0.2">
      <c r="A40" s="15" t="s">
        <v>60</v>
      </c>
      <c r="B40" s="15" t="s">
        <v>409</v>
      </c>
      <c r="C40" s="15" t="s">
        <v>965</v>
      </c>
      <c r="D40" s="15" t="s">
        <v>966</v>
      </c>
      <c r="E40" s="15" t="s">
        <v>108</v>
      </c>
      <c r="F40" s="15" t="s">
        <v>148</v>
      </c>
      <c r="G40" s="15" t="s">
        <v>149</v>
      </c>
      <c r="H40" s="15" t="s">
        <v>57</v>
      </c>
      <c r="I40" s="30">
        <v>132795</v>
      </c>
      <c r="J40" s="30">
        <v>73382.45</v>
      </c>
      <c r="K40" s="30">
        <v>59412.55</v>
      </c>
      <c r="L40" s="15"/>
      <c r="M40" s="15" t="s">
        <v>1</v>
      </c>
      <c r="N40" s="15" t="s">
        <v>1</v>
      </c>
      <c r="O40" s="15" t="s">
        <v>7</v>
      </c>
      <c r="P40" s="15" t="s">
        <v>1191</v>
      </c>
      <c r="Q40" s="15" t="s">
        <v>812</v>
      </c>
      <c r="R40" s="15" t="s">
        <v>754</v>
      </c>
      <c r="S40" s="15" t="s">
        <v>755</v>
      </c>
      <c r="T40" s="15" t="s">
        <v>756</v>
      </c>
      <c r="U40" s="15" t="s">
        <v>541</v>
      </c>
      <c r="V40" s="37">
        <v>46934</v>
      </c>
    </row>
    <row r="41" spans="1:22" ht="150" x14ac:dyDescent="0.2">
      <c r="A41" s="15" t="s">
        <v>60</v>
      </c>
      <c r="B41" s="15" t="s">
        <v>409</v>
      </c>
      <c r="C41" s="15" t="s">
        <v>413</v>
      </c>
      <c r="D41" s="15" t="s">
        <v>565</v>
      </c>
      <c r="E41" s="15" t="s">
        <v>126</v>
      </c>
      <c r="F41" s="15" t="s">
        <v>150</v>
      </c>
      <c r="G41" s="15" t="s">
        <v>151</v>
      </c>
      <c r="H41" s="15" t="s">
        <v>129</v>
      </c>
      <c r="I41" s="30">
        <v>796000</v>
      </c>
      <c r="J41" s="30">
        <v>768464.31</v>
      </c>
      <c r="K41" s="30">
        <v>27535.69</v>
      </c>
      <c r="L41" s="15"/>
      <c r="M41" s="15" t="s">
        <v>1</v>
      </c>
      <c r="N41" s="15" t="s">
        <v>1</v>
      </c>
      <c r="O41" s="15" t="s">
        <v>27</v>
      </c>
      <c r="P41" s="15" t="s">
        <v>758</v>
      </c>
      <c r="Q41" s="15" t="s">
        <v>969</v>
      </c>
      <c r="R41" s="15" t="s">
        <v>754</v>
      </c>
      <c r="S41" s="15" t="s">
        <v>755</v>
      </c>
      <c r="T41" s="15" t="s">
        <v>756</v>
      </c>
      <c r="U41" s="15" t="s">
        <v>541</v>
      </c>
      <c r="V41" s="37">
        <v>46934</v>
      </c>
    </row>
    <row r="42" spans="1:22" ht="75" x14ac:dyDescent="0.2">
      <c r="A42" s="15" t="s">
        <v>60</v>
      </c>
      <c r="B42" s="15" t="s">
        <v>409</v>
      </c>
      <c r="C42" s="15" t="s">
        <v>964</v>
      </c>
      <c r="D42" s="15" t="s">
        <v>963</v>
      </c>
      <c r="E42" s="15" t="s">
        <v>152</v>
      </c>
      <c r="F42" s="15" t="s">
        <v>153</v>
      </c>
      <c r="G42" s="15" t="s">
        <v>154</v>
      </c>
      <c r="H42" s="15" t="s">
        <v>147</v>
      </c>
      <c r="I42" s="30">
        <v>1550000</v>
      </c>
      <c r="J42" s="30">
        <v>907397.95</v>
      </c>
      <c r="K42" s="30">
        <v>642602.05000000005</v>
      </c>
      <c r="L42" s="15"/>
      <c r="M42" s="15" t="s">
        <v>1</v>
      </c>
      <c r="N42" s="15" t="s">
        <v>1</v>
      </c>
      <c r="O42" s="15" t="s">
        <v>43</v>
      </c>
      <c r="P42" s="15" t="s">
        <v>813</v>
      </c>
      <c r="Q42" s="15" t="s">
        <v>970</v>
      </c>
      <c r="R42" s="15" t="s">
        <v>754</v>
      </c>
      <c r="S42" s="15" t="s">
        <v>755</v>
      </c>
      <c r="T42" s="15" t="s">
        <v>756</v>
      </c>
      <c r="U42" s="15" t="s">
        <v>541</v>
      </c>
      <c r="V42" s="37">
        <v>46934</v>
      </c>
    </row>
    <row r="43" spans="1:22" ht="90" x14ac:dyDescent="0.2">
      <c r="A43" s="15" t="s">
        <v>60</v>
      </c>
      <c r="B43" s="15" t="s">
        <v>409</v>
      </c>
      <c r="C43" s="15" t="s">
        <v>1192</v>
      </c>
      <c r="D43" s="15" t="s">
        <v>962</v>
      </c>
      <c r="E43" s="15" t="s">
        <v>126</v>
      </c>
      <c r="F43" s="15" t="s">
        <v>155</v>
      </c>
      <c r="G43" s="15" t="s">
        <v>156</v>
      </c>
      <c r="H43" s="15" t="s">
        <v>133</v>
      </c>
      <c r="I43" s="30">
        <v>561677</v>
      </c>
      <c r="J43" s="30">
        <v>253599.28</v>
      </c>
      <c r="K43" s="30">
        <v>308077.71999999997</v>
      </c>
      <c r="L43" s="15"/>
      <c r="M43" s="15" t="s">
        <v>1</v>
      </c>
      <c r="N43" s="15" t="s">
        <v>1</v>
      </c>
      <c r="O43" s="15" t="s">
        <v>24</v>
      </c>
      <c r="P43" s="15" t="s">
        <v>814</v>
      </c>
      <c r="Q43" s="15" t="s">
        <v>969</v>
      </c>
      <c r="R43" s="15" t="s">
        <v>754</v>
      </c>
      <c r="S43" s="15" t="s">
        <v>755</v>
      </c>
      <c r="T43" s="15" t="s">
        <v>756</v>
      </c>
      <c r="U43" s="15" t="s">
        <v>541</v>
      </c>
      <c r="V43" s="37">
        <v>46934</v>
      </c>
    </row>
    <row r="44" spans="1:22" ht="45" x14ac:dyDescent="0.2">
      <c r="A44" s="15" t="s">
        <v>60</v>
      </c>
      <c r="B44" s="15" t="s">
        <v>406</v>
      </c>
      <c r="C44" s="15" t="s">
        <v>403</v>
      </c>
      <c r="D44" s="15" t="s">
        <v>566</v>
      </c>
      <c r="E44" s="15" t="s">
        <v>92</v>
      </c>
      <c r="F44" s="15" t="s">
        <v>113</v>
      </c>
      <c r="G44" s="15" t="s">
        <v>114</v>
      </c>
      <c r="H44" s="15" t="s">
        <v>88</v>
      </c>
      <c r="I44" s="30">
        <v>360000</v>
      </c>
      <c r="J44" s="30">
        <v>55167.519999999997</v>
      </c>
      <c r="K44" s="30">
        <v>304832.48</v>
      </c>
      <c r="L44" s="15"/>
      <c r="M44" s="15" t="s">
        <v>1</v>
      </c>
      <c r="N44" s="15" t="s">
        <v>1</v>
      </c>
      <c r="O44" s="35" t="s">
        <v>8</v>
      </c>
      <c r="P44" s="15" t="s">
        <v>824</v>
      </c>
      <c r="Q44" s="15" t="s">
        <v>825</v>
      </c>
      <c r="R44" s="15" t="s">
        <v>652</v>
      </c>
      <c r="S44" s="15" t="s">
        <v>826</v>
      </c>
      <c r="T44" s="15" t="s">
        <v>653</v>
      </c>
      <c r="U44" s="15" t="s">
        <v>541</v>
      </c>
      <c r="V44" s="37">
        <v>46934</v>
      </c>
    </row>
    <row r="45" spans="1:22" ht="60" x14ac:dyDescent="0.2">
      <c r="A45" s="15" t="s">
        <v>60</v>
      </c>
      <c r="B45" s="15" t="s">
        <v>406</v>
      </c>
      <c r="C45" s="15" t="s">
        <v>947</v>
      </c>
      <c r="D45" s="15" t="s">
        <v>946</v>
      </c>
      <c r="E45" s="15" t="s">
        <v>141</v>
      </c>
      <c r="F45" s="15" t="s">
        <v>142</v>
      </c>
      <c r="G45" s="15" t="s">
        <v>143</v>
      </c>
      <c r="H45" s="15" t="s">
        <v>129</v>
      </c>
      <c r="I45" s="30">
        <v>358776</v>
      </c>
      <c r="J45" s="30">
        <v>258613.37</v>
      </c>
      <c r="K45" s="30">
        <v>100162.63</v>
      </c>
      <c r="L45" s="15"/>
      <c r="M45" s="15" t="s">
        <v>1</v>
      </c>
      <c r="N45" s="15" t="s">
        <v>1</v>
      </c>
      <c r="O45" s="15" t="s">
        <v>42</v>
      </c>
      <c r="P45" s="15" t="s">
        <v>942</v>
      </c>
      <c r="Q45" s="36" t="s">
        <v>972</v>
      </c>
      <c r="R45" s="15" t="s">
        <v>654</v>
      </c>
      <c r="S45" s="15" t="s">
        <v>827</v>
      </c>
      <c r="T45" s="15" t="s">
        <v>655</v>
      </c>
      <c r="U45" s="15" t="s">
        <v>541</v>
      </c>
      <c r="V45" s="37">
        <v>46934</v>
      </c>
    </row>
    <row r="46" spans="1:22" ht="89.25" customHeight="1" x14ac:dyDescent="0.2">
      <c r="A46" s="15" t="s">
        <v>60</v>
      </c>
      <c r="B46" s="15" t="s">
        <v>415</v>
      </c>
      <c r="C46" s="15" t="s">
        <v>1195</v>
      </c>
      <c r="D46" s="15" t="s">
        <v>416</v>
      </c>
      <c r="E46" s="15" t="s">
        <v>144</v>
      </c>
      <c r="F46" s="15" t="s">
        <v>145</v>
      </c>
      <c r="G46" s="15" t="s">
        <v>146</v>
      </c>
      <c r="H46" s="15" t="s">
        <v>129</v>
      </c>
      <c r="I46" s="30">
        <v>1765293</v>
      </c>
      <c r="J46" s="30">
        <v>1654111.66</v>
      </c>
      <c r="K46" s="30">
        <v>111181.34</v>
      </c>
      <c r="L46" s="15"/>
      <c r="M46" s="15" t="s">
        <v>1</v>
      </c>
      <c r="N46" s="15" t="s">
        <v>1</v>
      </c>
      <c r="O46" s="15" t="s">
        <v>49</v>
      </c>
      <c r="P46" s="15" t="s">
        <v>1462</v>
      </c>
      <c r="Q46" s="15" t="s">
        <v>815</v>
      </c>
      <c r="R46" s="15" t="s">
        <v>944</v>
      </c>
      <c r="S46" s="15" t="s">
        <v>943</v>
      </c>
      <c r="T46" s="15" t="s">
        <v>644</v>
      </c>
      <c r="U46" s="15" t="s">
        <v>541</v>
      </c>
      <c r="V46" s="37">
        <v>46934</v>
      </c>
    </row>
    <row r="47" spans="1:22" ht="60" x14ac:dyDescent="0.2">
      <c r="A47" s="15" t="s">
        <v>60</v>
      </c>
      <c r="B47" s="15" t="s">
        <v>415</v>
      </c>
      <c r="C47" s="15" t="s">
        <v>1195</v>
      </c>
      <c r="D47" s="15" t="s">
        <v>416</v>
      </c>
      <c r="E47" s="15" t="s">
        <v>144</v>
      </c>
      <c r="F47" s="15" t="s">
        <v>145</v>
      </c>
      <c r="G47" s="15" t="s">
        <v>146</v>
      </c>
      <c r="H47" s="15" t="s">
        <v>147</v>
      </c>
      <c r="I47" s="30">
        <v>1234707</v>
      </c>
      <c r="J47" s="30">
        <v>866850.49</v>
      </c>
      <c r="K47" s="30">
        <v>367856.51</v>
      </c>
      <c r="L47" s="15"/>
      <c r="M47" s="15" t="s">
        <v>1</v>
      </c>
      <c r="N47" s="15" t="s">
        <v>1</v>
      </c>
      <c r="O47" s="15" t="s">
        <v>49</v>
      </c>
      <c r="P47" s="15" t="s">
        <v>1462</v>
      </c>
      <c r="Q47" s="15" t="s">
        <v>815</v>
      </c>
      <c r="R47" s="15" t="s">
        <v>944</v>
      </c>
      <c r="S47" s="15" t="s">
        <v>943</v>
      </c>
      <c r="T47" s="15" t="s">
        <v>644</v>
      </c>
      <c r="U47" s="15" t="s">
        <v>541</v>
      </c>
      <c r="V47" s="37">
        <v>46934</v>
      </c>
    </row>
    <row r="48" spans="1:22" ht="60" x14ac:dyDescent="0.2">
      <c r="A48" s="15" t="s">
        <v>60</v>
      </c>
      <c r="B48" s="15" t="s">
        <v>415</v>
      </c>
      <c r="C48" s="15" t="s">
        <v>1195</v>
      </c>
      <c r="D48" s="15" t="s">
        <v>416</v>
      </c>
      <c r="E48" s="15" t="s">
        <v>144</v>
      </c>
      <c r="F48" s="15" t="s">
        <v>145</v>
      </c>
      <c r="G48" s="15" t="s">
        <v>146</v>
      </c>
      <c r="H48" s="15" t="s">
        <v>138</v>
      </c>
      <c r="I48" s="30">
        <v>216000</v>
      </c>
      <c r="J48" s="30">
        <v>154034.10999999999</v>
      </c>
      <c r="K48" s="30">
        <v>61965.89</v>
      </c>
      <c r="L48" s="15"/>
      <c r="M48" s="15" t="s">
        <v>1</v>
      </c>
      <c r="N48" s="15" t="s">
        <v>1</v>
      </c>
      <c r="O48" s="15" t="s">
        <v>49</v>
      </c>
      <c r="P48" s="15" t="s">
        <v>1462</v>
      </c>
      <c r="Q48" s="15" t="s">
        <v>815</v>
      </c>
      <c r="R48" s="15" t="s">
        <v>944</v>
      </c>
      <c r="S48" s="15" t="s">
        <v>943</v>
      </c>
      <c r="T48" s="15" t="s">
        <v>644</v>
      </c>
      <c r="U48" s="15" t="s">
        <v>541</v>
      </c>
      <c r="V48" s="37">
        <v>46934</v>
      </c>
    </row>
    <row r="49" spans="1:22" ht="60" x14ac:dyDescent="0.2">
      <c r="A49" s="15" t="s">
        <v>60</v>
      </c>
      <c r="B49" s="15" t="s">
        <v>407</v>
      </c>
      <c r="C49" s="15" t="s">
        <v>949</v>
      </c>
      <c r="D49" s="15" t="s">
        <v>954</v>
      </c>
      <c r="E49" s="15" t="s">
        <v>92</v>
      </c>
      <c r="F49" s="15" t="s">
        <v>115</v>
      </c>
      <c r="G49" s="15" t="s">
        <v>116</v>
      </c>
      <c r="H49" s="15" t="s">
        <v>56</v>
      </c>
      <c r="I49" s="30">
        <v>105000</v>
      </c>
      <c r="J49" s="30">
        <v>35987.230000000003</v>
      </c>
      <c r="K49" s="30">
        <v>69012.77</v>
      </c>
      <c r="L49" s="15"/>
      <c r="M49" s="15" t="s">
        <v>1</v>
      </c>
      <c r="N49" s="15" t="s">
        <v>1</v>
      </c>
      <c r="O49" s="15" t="s">
        <v>1460</v>
      </c>
      <c r="P49" s="15" t="s">
        <v>1461</v>
      </c>
      <c r="Q49" s="15" t="s">
        <v>823</v>
      </c>
      <c r="R49" s="15" t="s">
        <v>598</v>
      </c>
      <c r="S49" s="15" t="s">
        <v>599</v>
      </c>
      <c r="T49" s="15" t="s">
        <v>600</v>
      </c>
      <c r="U49" s="15" t="s">
        <v>541</v>
      </c>
      <c r="V49" s="37">
        <v>46934</v>
      </c>
    </row>
    <row r="50" spans="1:22" ht="60" x14ac:dyDescent="0.2">
      <c r="A50" s="15" t="s">
        <v>64</v>
      </c>
      <c r="B50" s="15" t="s">
        <v>1353</v>
      </c>
      <c r="C50" s="15" t="s">
        <v>1433</v>
      </c>
      <c r="D50" s="15" t="s">
        <v>1432</v>
      </c>
      <c r="E50" s="15" t="s">
        <v>141</v>
      </c>
      <c r="F50" s="15" t="s">
        <v>1431</v>
      </c>
      <c r="G50" s="15" t="s">
        <v>1430</v>
      </c>
      <c r="H50" s="15" t="s">
        <v>147</v>
      </c>
      <c r="I50" s="30">
        <v>1500000</v>
      </c>
      <c r="J50" s="30">
        <v>0</v>
      </c>
      <c r="K50" s="30">
        <v>1500000</v>
      </c>
      <c r="L50" s="15"/>
      <c r="M50" s="15" t="s">
        <v>1</v>
      </c>
      <c r="N50" s="15" t="s">
        <v>1</v>
      </c>
      <c r="O50" s="15" t="s">
        <v>7</v>
      </c>
      <c r="P50" s="15" t="s">
        <v>1459</v>
      </c>
      <c r="Q50" s="15" t="s">
        <v>1429</v>
      </c>
      <c r="R50" s="15" t="s">
        <v>1428</v>
      </c>
      <c r="S50" s="15" t="s">
        <v>1427</v>
      </c>
      <c r="T50" s="15" t="s">
        <v>1426</v>
      </c>
      <c r="U50" s="15" t="s">
        <v>541</v>
      </c>
      <c r="V50" s="37">
        <v>46934</v>
      </c>
    </row>
    <row r="51" spans="1:22" ht="108" customHeight="1" x14ac:dyDescent="0.2">
      <c r="A51" s="15" t="s">
        <v>64</v>
      </c>
      <c r="B51" s="15" t="s">
        <v>1353</v>
      </c>
      <c r="C51" s="15" t="s">
        <v>1433</v>
      </c>
      <c r="D51" s="15" t="s">
        <v>1432</v>
      </c>
      <c r="E51" s="15" t="s">
        <v>141</v>
      </c>
      <c r="F51" s="15" t="s">
        <v>1431</v>
      </c>
      <c r="G51" s="15" t="s">
        <v>1430</v>
      </c>
      <c r="H51" s="15" t="s">
        <v>147</v>
      </c>
      <c r="I51" s="30">
        <v>61964510</v>
      </c>
      <c r="J51" s="30">
        <v>59776805.299999997</v>
      </c>
      <c r="K51" s="30">
        <v>2187704.7000000002</v>
      </c>
      <c r="L51" s="15"/>
      <c r="M51" s="15" t="s">
        <v>1</v>
      </c>
      <c r="N51" s="15" t="s">
        <v>1</v>
      </c>
      <c r="O51" s="15" t="s">
        <v>41</v>
      </c>
      <c r="P51" s="15" t="s">
        <v>1458</v>
      </c>
      <c r="Q51" s="15" t="s">
        <v>1429</v>
      </c>
      <c r="R51" s="15" t="s">
        <v>1428</v>
      </c>
      <c r="S51" s="15" t="s">
        <v>1427</v>
      </c>
      <c r="T51" s="15" t="s">
        <v>1426</v>
      </c>
      <c r="U51" s="15" t="s">
        <v>541</v>
      </c>
      <c r="V51" s="37">
        <v>46934</v>
      </c>
    </row>
    <row r="52" spans="1:22" ht="90" x14ac:dyDescent="0.2">
      <c r="A52" s="15" t="s">
        <v>64</v>
      </c>
      <c r="B52" s="15" t="s">
        <v>1353</v>
      </c>
      <c r="C52" s="15" t="s">
        <v>1424</v>
      </c>
      <c r="D52" s="15" t="s">
        <v>1425</v>
      </c>
      <c r="E52" s="15" t="s">
        <v>141</v>
      </c>
      <c r="F52" s="15" t="s">
        <v>1422</v>
      </c>
      <c r="G52" s="15" t="s">
        <v>1421</v>
      </c>
      <c r="H52" s="15" t="s">
        <v>147</v>
      </c>
      <c r="I52" s="30">
        <v>61708245</v>
      </c>
      <c r="J52" s="30">
        <v>50104594.770000003</v>
      </c>
      <c r="K52" s="30">
        <v>11603650.23</v>
      </c>
      <c r="L52" s="15"/>
      <c r="M52" s="15" t="s">
        <v>1</v>
      </c>
      <c r="N52" s="15" t="s">
        <v>1</v>
      </c>
      <c r="O52" s="15" t="s">
        <v>44</v>
      </c>
      <c r="P52" s="15" t="s">
        <v>1420</v>
      </c>
      <c r="Q52" s="15" t="s">
        <v>1419</v>
      </c>
      <c r="R52" s="15" t="s">
        <v>1418</v>
      </c>
      <c r="S52" s="15" t="s">
        <v>1417</v>
      </c>
      <c r="T52" s="15" t="s">
        <v>1416</v>
      </c>
      <c r="U52" s="15" t="s">
        <v>541</v>
      </c>
      <c r="V52" s="37">
        <v>46934</v>
      </c>
    </row>
    <row r="53" spans="1:22" ht="105" customHeight="1" x14ac:dyDescent="0.2">
      <c r="A53" s="15" t="s">
        <v>64</v>
      </c>
      <c r="B53" s="15" t="s">
        <v>1353</v>
      </c>
      <c r="C53" s="15" t="s">
        <v>1424</v>
      </c>
      <c r="D53" s="15" t="s">
        <v>1425</v>
      </c>
      <c r="E53" s="15" t="s">
        <v>141</v>
      </c>
      <c r="F53" s="15" t="s">
        <v>1422</v>
      </c>
      <c r="G53" s="15" t="s">
        <v>1421</v>
      </c>
      <c r="H53" s="15" t="s">
        <v>134</v>
      </c>
      <c r="I53" s="30">
        <v>6617390</v>
      </c>
      <c r="J53" s="30">
        <v>5374711.3899999997</v>
      </c>
      <c r="K53" s="30">
        <v>1242678.6100000001</v>
      </c>
      <c r="L53" s="15" t="s">
        <v>102</v>
      </c>
      <c r="M53" s="15" t="s">
        <v>1</v>
      </c>
      <c r="N53" s="15" t="s">
        <v>1</v>
      </c>
      <c r="O53" s="15" t="s">
        <v>44</v>
      </c>
      <c r="P53" s="15" t="s">
        <v>1420</v>
      </c>
      <c r="Q53" s="15" t="s">
        <v>1419</v>
      </c>
      <c r="R53" s="15" t="s">
        <v>1418</v>
      </c>
      <c r="S53" s="15" t="s">
        <v>1417</v>
      </c>
      <c r="T53" s="15" t="s">
        <v>1416</v>
      </c>
      <c r="U53" s="15" t="s">
        <v>541</v>
      </c>
      <c r="V53" s="37">
        <v>46934</v>
      </c>
    </row>
    <row r="54" spans="1:22" ht="90" x14ac:dyDescent="0.2">
      <c r="A54" s="15" t="s">
        <v>64</v>
      </c>
      <c r="B54" s="15" t="s">
        <v>1353</v>
      </c>
      <c r="C54" s="15" t="s">
        <v>1424</v>
      </c>
      <c r="D54" s="15" t="s">
        <v>1423</v>
      </c>
      <c r="E54" s="15" t="s">
        <v>141</v>
      </c>
      <c r="F54" s="15" t="s">
        <v>1422</v>
      </c>
      <c r="G54" s="15" t="s">
        <v>1421</v>
      </c>
      <c r="H54" s="15" t="s">
        <v>135</v>
      </c>
      <c r="I54" s="30">
        <v>1064497</v>
      </c>
      <c r="J54" s="30">
        <v>859953.85</v>
      </c>
      <c r="K54" s="30">
        <v>204543.15</v>
      </c>
      <c r="L54" s="15" t="s">
        <v>102</v>
      </c>
      <c r="M54" s="15" t="s">
        <v>1</v>
      </c>
      <c r="N54" s="15" t="s">
        <v>1</v>
      </c>
      <c r="O54" s="15" t="s">
        <v>44</v>
      </c>
      <c r="P54" s="15" t="s">
        <v>1420</v>
      </c>
      <c r="Q54" s="15" t="s">
        <v>1419</v>
      </c>
      <c r="R54" s="15" t="s">
        <v>1418</v>
      </c>
      <c r="S54" s="15" t="s">
        <v>1417</v>
      </c>
      <c r="T54" s="15" t="s">
        <v>1416</v>
      </c>
      <c r="U54" s="15" t="s">
        <v>541</v>
      </c>
      <c r="V54" s="37">
        <v>46934</v>
      </c>
    </row>
    <row r="55" spans="1:22" ht="113.45" customHeight="1" x14ac:dyDescent="0.2">
      <c r="A55" s="15" t="s">
        <v>64</v>
      </c>
      <c r="B55" s="15" t="s">
        <v>1353</v>
      </c>
      <c r="C55" s="15" t="s">
        <v>1424</v>
      </c>
      <c r="D55" s="15" t="s">
        <v>1423</v>
      </c>
      <c r="E55" s="15" t="s">
        <v>141</v>
      </c>
      <c r="F55" s="15" t="s">
        <v>1422</v>
      </c>
      <c r="G55" s="15" t="s">
        <v>1421</v>
      </c>
      <c r="H55" s="15" t="s">
        <v>1381</v>
      </c>
      <c r="I55" s="30">
        <v>5393368</v>
      </c>
      <c r="J55" s="30">
        <v>4379621.87</v>
      </c>
      <c r="K55" s="30">
        <v>1013746.13</v>
      </c>
      <c r="L55" s="37">
        <v>47391</v>
      </c>
      <c r="M55" s="15" t="s">
        <v>1</v>
      </c>
      <c r="N55" s="15" t="s">
        <v>1</v>
      </c>
      <c r="O55" s="15" t="s">
        <v>44</v>
      </c>
      <c r="P55" s="15" t="s">
        <v>1420</v>
      </c>
      <c r="Q55" s="15" t="s">
        <v>1419</v>
      </c>
      <c r="R55" s="15" t="s">
        <v>1418</v>
      </c>
      <c r="S55" s="15" t="s">
        <v>1417</v>
      </c>
      <c r="T55" s="15" t="s">
        <v>1416</v>
      </c>
      <c r="U55" s="15" t="s">
        <v>541</v>
      </c>
      <c r="V55" s="37">
        <v>46934</v>
      </c>
    </row>
    <row r="56" spans="1:22" ht="102" customHeight="1" x14ac:dyDescent="0.2">
      <c r="A56" s="15" t="s">
        <v>64</v>
      </c>
      <c r="B56" s="15" t="s">
        <v>1353</v>
      </c>
      <c r="C56" s="15" t="s">
        <v>1424</v>
      </c>
      <c r="D56" s="15" t="s">
        <v>1423</v>
      </c>
      <c r="E56" s="15" t="s">
        <v>141</v>
      </c>
      <c r="F56" s="15" t="s">
        <v>1422</v>
      </c>
      <c r="G56" s="15" t="s">
        <v>1421</v>
      </c>
      <c r="H56" s="15" t="s">
        <v>136</v>
      </c>
      <c r="I56" s="30">
        <v>867597</v>
      </c>
      <c r="J56" s="30">
        <v>706390.54</v>
      </c>
      <c r="K56" s="30">
        <v>161206.46</v>
      </c>
      <c r="L56" s="15" t="s">
        <v>104</v>
      </c>
      <c r="M56" s="15" t="s">
        <v>1</v>
      </c>
      <c r="N56" s="15" t="s">
        <v>1</v>
      </c>
      <c r="O56" s="15" t="s">
        <v>44</v>
      </c>
      <c r="P56" s="15" t="s">
        <v>1420</v>
      </c>
      <c r="Q56" s="15" t="s">
        <v>1419</v>
      </c>
      <c r="R56" s="15" t="s">
        <v>1418</v>
      </c>
      <c r="S56" s="15" t="s">
        <v>1417</v>
      </c>
      <c r="T56" s="15" t="s">
        <v>1416</v>
      </c>
      <c r="U56" s="15" t="s">
        <v>541</v>
      </c>
      <c r="V56" s="37">
        <v>46934</v>
      </c>
    </row>
    <row r="57" spans="1:22" ht="102.95" customHeight="1" x14ac:dyDescent="0.2">
      <c r="A57" s="15" t="s">
        <v>64</v>
      </c>
      <c r="B57" s="15" t="s">
        <v>427</v>
      </c>
      <c r="C57" s="15" t="s">
        <v>982</v>
      </c>
      <c r="D57" s="15" t="s">
        <v>983</v>
      </c>
      <c r="E57" s="15" t="s">
        <v>108</v>
      </c>
      <c r="F57" s="15" t="s">
        <v>165</v>
      </c>
      <c r="G57" s="15" t="s">
        <v>166</v>
      </c>
      <c r="H57" s="15" t="s">
        <v>119</v>
      </c>
      <c r="I57" s="30">
        <v>3828923</v>
      </c>
      <c r="J57" s="30">
        <v>1223701.49</v>
      </c>
      <c r="K57" s="30">
        <v>2605221.5099999998</v>
      </c>
      <c r="L57" s="15"/>
      <c r="M57" s="15" t="s">
        <v>1</v>
      </c>
      <c r="N57" s="15" t="s">
        <v>1</v>
      </c>
      <c r="O57" s="15" t="s">
        <v>27</v>
      </c>
      <c r="P57" s="15" t="s">
        <v>991</v>
      </c>
      <c r="Q57" s="15" t="s">
        <v>992</v>
      </c>
      <c r="R57" s="15" t="s">
        <v>763</v>
      </c>
      <c r="S57" s="15" t="s">
        <v>764</v>
      </c>
      <c r="T57" s="15" t="s">
        <v>765</v>
      </c>
      <c r="U57" s="15" t="s">
        <v>541</v>
      </c>
      <c r="V57" s="37">
        <v>46934</v>
      </c>
    </row>
    <row r="58" spans="1:22" ht="96.75" customHeight="1" x14ac:dyDescent="0.2">
      <c r="A58" s="15" t="s">
        <v>64</v>
      </c>
      <c r="B58" s="15" t="s">
        <v>430</v>
      </c>
      <c r="C58" s="55" t="s">
        <v>985</v>
      </c>
      <c r="D58" s="55" t="s">
        <v>986</v>
      </c>
      <c r="E58" s="55" t="s">
        <v>126</v>
      </c>
      <c r="F58" s="55" t="s">
        <v>189</v>
      </c>
      <c r="G58" s="55" t="s">
        <v>190</v>
      </c>
      <c r="H58" s="55" t="s">
        <v>129</v>
      </c>
      <c r="I58" s="56">
        <v>900000</v>
      </c>
      <c r="J58" s="56">
        <v>788837.07</v>
      </c>
      <c r="K58" s="56">
        <v>111162.93</v>
      </c>
      <c r="L58" s="15"/>
      <c r="M58" s="15" t="s">
        <v>1</v>
      </c>
      <c r="N58" s="15" t="s">
        <v>1</v>
      </c>
      <c r="O58" s="55" t="s">
        <v>1484</v>
      </c>
      <c r="P58" s="55" t="s">
        <v>1485</v>
      </c>
      <c r="Q58" s="55" t="s">
        <v>1489</v>
      </c>
      <c r="R58" s="15" t="s">
        <v>988</v>
      </c>
      <c r="S58" s="38" t="s">
        <v>839</v>
      </c>
      <c r="T58" s="53" t="s">
        <v>779</v>
      </c>
      <c r="U58" s="15" t="s">
        <v>541</v>
      </c>
      <c r="V58" s="37">
        <v>46934</v>
      </c>
    </row>
    <row r="59" spans="1:22" ht="120" x14ac:dyDescent="0.2">
      <c r="A59" s="15" t="s">
        <v>64</v>
      </c>
      <c r="B59" s="15" t="s">
        <v>989</v>
      </c>
      <c r="C59" s="55" t="s">
        <v>431</v>
      </c>
      <c r="D59" s="55" t="s">
        <v>568</v>
      </c>
      <c r="E59" s="55" t="s">
        <v>170</v>
      </c>
      <c r="F59" s="55" t="s">
        <v>171</v>
      </c>
      <c r="G59" s="55" t="s">
        <v>172</v>
      </c>
      <c r="H59" s="55" t="s">
        <v>129</v>
      </c>
      <c r="I59" s="56">
        <v>9687000</v>
      </c>
      <c r="J59" s="56">
        <v>8021746.1399999997</v>
      </c>
      <c r="K59" s="56">
        <v>1665253.86</v>
      </c>
      <c r="L59" s="15"/>
      <c r="M59" s="15" t="s">
        <v>1</v>
      </c>
      <c r="N59" s="15" t="s">
        <v>1</v>
      </c>
      <c r="O59" s="55" t="s">
        <v>1487</v>
      </c>
      <c r="P59" s="55" t="s">
        <v>1488</v>
      </c>
      <c r="Q59" s="15" t="s">
        <v>1486</v>
      </c>
      <c r="R59" s="15" t="s">
        <v>987</v>
      </c>
      <c r="S59" s="38" t="s">
        <v>1477</v>
      </c>
      <c r="T59" s="15" t="s">
        <v>778</v>
      </c>
      <c r="U59" s="15" t="s">
        <v>541</v>
      </c>
      <c r="V59" s="37">
        <v>46934</v>
      </c>
    </row>
    <row r="60" spans="1:22" ht="45" x14ac:dyDescent="0.2">
      <c r="A60" s="15" t="s">
        <v>64</v>
      </c>
      <c r="B60" s="15" t="s">
        <v>421</v>
      </c>
      <c r="C60" s="55" t="s">
        <v>403</v>
      </c>
      <c r="D60" s="55" t="s">
        <v>978</v>
      </c>
      <c r="E60" s="55" t="s">
        <v>108</v>
      </c>
      <c r="F60" s="55" t="s">
        <v>169</v>
      </c>
      <c r="G60" s="55" t="s">
        <v>65</v>
      </c>
      <c r="H60" s="55" t="s">
        <v>68</v>
      </c>
      <c r="I60" s="56">
        <v>170862.25</v>
      </c>
      <c r="J60" s="56">
        <v>0</v>
      </c>
      <c r="K60" s="56">
        <v>170862.25</v>
      </c>
      <c r="L60" s="15"/>
      <c r="M60" s="15" t="s">
        <v>1</v>
      </c>
      <c r="N60" s="15" t="s">
        <v>1</v>
      </c>
      <c r="O60" s="42" t="s">
        <v>1175</v>
      </c>
      <c r="P60" s="15" t="s">
        <v>1176</v>
      </c>
      <c r="Q60" s="15" t="s">
        <v>1180</v>
      </c>
      <c r="R60" s="15" t="s">
        <v>1177</v>
      </c>
      <c r="S60" s="15" t="s">
        <v>1178</v>
      </c>
      <c r="T60" s="15" t="s">
        <v>1179</v>
      </c>
      <c r="U60" s="15" t="s">
        <v>541</v>
      </c>
      <c r="V60" s="37">
        <v>46934</v>
      </c>
    </row>
    <row r="61" spans="1:22" ht="45" x14ac:dyDescent="0.2">
      <c r="A61" s="15" t="s">
        <v>64</v>
      </c>
      <c r="B61" s="15" t="s">
        <v>421</v>
      </c>
      <c r="C61" s="55" t="s">
        <v>403</v>
      </c>
      <c r="D61" s="55" t="s">
        <v>978</v>
      </c>
      <c r="E61" s="55" t="s">
        <v>108</v>
      </c>
      <c r="F61" s="55" t="s">
        <v>169</v>
      </c>
      <c r="G61" s="55" t="s">
        <v>65</v>
      </c>
      <c r="H61" s="55" t="s">
        <v>119</v>
      </c>
      <c r="I61" s="56">
        <v>133676.75</v>
      </c>
      <c r="J61" s="56">
        <v>0</v>
      </c>
      <c r="K61" s="56">
        <v>133676.75</v>
      </c>
      <c r="L61" s="15"/>
      <c r="M61" s="15" t="s">
        <v>1</v>
      </c>
      <c r="N61" s="15" t="s">
        <v>1</v>
      </c>
      <c r="O61" s="42" t="s">
        <v>1175</v>
      </c>
      <c r="P61" s="15" t="s">
        <v>1176</v>
      </c>
      <c r="Q61" s="15" t="s">
        <v>1180</v>
      </c>
      <c r="R61" s="15" t="s">
        <v>1177</v>
      </c>
      <c r="S61" s="15" t="s">
        <v>1178</v>
      </c>
      <c r="T61" s="15" t="s">
        <v>1179</v>
      </c>
      <c r="U61" s="15" t="s">
        <v>541</v>
      </c>
      <c r="V61" s="37">
        <v>46934</v>
      </c>
    </row>
    <row r="62" spans="1:22" ht="45" x14ac:dyDescent="0.2">
      <c r="A62" s="15" t="s">
        <v>64</v>
      </c>
      <c r="B62" s="15" t="s">
        <v>419</v>
      </c>
      <c r="C62" s="55" t="s">
        <v>420</v>
      </c>
      <c r="D62" s="55" t="s">
        <v>977</v>
      </c>
      <c r="E62" s="55" t="s">
        <v>108</v>
      </c>
      <c r="F62" s="55" t="s">
        <v>167</v>
      </c>
      <c r="G62" s="55" t="s">
        <v>168</v>
      </c>
      <c r="H62" s="55" t="s">
        <v>119</v>
      </c>
      <c r="I62" s="56">
        <v>608330</v>
      </c>
      <c r="J62" s="56">
        <v>602759.47</v>
      </c>
      <c r="K62" s="56">
        <v>5570.53</v>
      </c>
      <c r="L62" s="15"/>
      <c r="M62" s="15" t="s">
        <v>1</v>
      </c>
      <c r="N62" s="15" t="s">
        <v>1</v>
      </c>
      <c r="O62" s="15" t="s">
        <v>833</v>
      </c>
      <c r="P62" s="15" t="s">
        <v>628</v>
      </c>
      <c r="Q62" s="15" t="s">
        <v>995</v>
      </c>
      <c r="R62" s="15" t="s">
        <v>629</v>
      </c>
      <c r="S62" s="15" t="s">
        <v>842</v>
      </c>
      <c r="T62" s="15" t="s">
        <v>630</v>
      </c>
      <c r="U62" s="15" t="s">
        <v>541</v>
      </c>
      <c r="V62" s="37">
        <v>46934</v>
      </c>
    </row>
    <row r="63" spans="1:22" ht="105" x14ac:dyDescent="0.2">
      <c r="A63" s="15" t="s">
        <v>64</v>
      </c>
      <c r="B63" s="15" t="s">
        <v>428</v>
      </c>
      <c r="C63" s="55" t="s">
        <v>429</v>
      </c>
      <c r="D63" s="55" t="s">
        <v>984</v>
      </c>
      <c r="E63" s="55" t="s">
        <v>181</v>
      </c>
      <c r="F63" s="55" t="s">
        <v>182</v>
      </c>
      <c r="G63" s="55" t="s">
        <v>183</v>
      </c>
      <c r="H63" s="55" t="s">
        <v>129</v>
      </c>
      <c r="I63" s="56">
        <v>3366000</v>
      </c>
      <c r="J63" s="56">
        <v>2946803.57</v>
      </c>
      <c r="K63" s="56">
        <v>419196.43</v>
      </c>
      <c r="L63" s="15"/>
      <c r="M63" s="15" t="s">
        <v>1</v>
      </c>
      <c r="N63" s="15" t="s">
        <v>1</v>
      </c>
      <c r="O63" s="15" t="s">
        <v>16</v>
      </c>
      <c r="P63" s="15" t="s">
        <v>990</v>
      </c>
      <c r="Q63" s="15" t="s">
        <v>770</v>
      </c>
      <c r="R63" s="15" t="s">
        <v>838</v>
      </c>
      <c r="S63" s="15" t="s">
        <v>771</v>
      </c>
      <c r="T63" s="15" t="s">
        <v>772</v>
      </c>
      <c r="U63" s="15" t="s">
        <v>541</v>
      </c>
      <c r="V63" s="37">
        <v>46934</v>
      </c>
    </row>
    <row r="64" spans="1:22" ht="45" x14ac:dyDescent="0.2">
      <c r="A64" s="15" t="s">
        <v>64</v>
      </c>
      <c r="B64" s="15" t="s">
        <v>418</v>
      </c>
      <c r="C64" s="55" t="s">
        <v>973</v>
      </c>
      <c r="D64" s="55" t="s">
        <v>974</v>
      </c>
      <c r="E64" s="55" t="s">
        <v>141</v>
      </c>
      <c r="F64" s="55" t="s">
        <v>173</v>
      </c>
      <c r="G64" s="55" t="s">
        <v>174</v>
      </c>
      <c r="H64" s="55" t="s">
        <v>129</v>
      </c>
      <c r="I64" s="56">
        <v>6975360</v>
      </c>
      <c r="J64" s="56">
        <v>5949723.8200000003</v>
      </c>
      <c r="K64" s="56">
        <v>1025636.18</v>
      </c>
      <c r="L64" s="15"/>
      <c r="M64" s="15" t="s">
        <v>1</v>
      </c>
      <c r="N64" s="15" t="s">
        <v>1</v>
      </c>
      <c r="O64" s="15" t="s">
        <v>830</v>
      </c>
      <c r="P64" s="15" t="s">
        <v>1197</v>
      </c>
      <c r="Q64" s="15" t="s">
        <v>997</v>
      </c>
      <c r="R64" s="15" t="s">
        <v>796</v>
      </c>
      <c r="S64" s="15" t="s">
        <v>832</v>
      </c>
      <c r="T64" s="15" t="s">
        <v>797</v>
      </c>
      <c r="U64" s="15" t="s">
        <v>541</v>
      </c>
      <c r="V64" s="37">
        <v>46934</v>
      </c>
    </row>
    <row r="65" spans="1:22" ht="45" x14ac:dyDescent="0.2">
      <c r="A65" s="15" t="s">
        <v>64</v>
      </c>
      <c r="B65" s="15" t="s">
        <v>418</v>
      </c>
      <c r="C65" s="55" t="s">
        <v>975</v>
      </c>
      <c r="D65" s="55" t="s">
        <v>976</v>
      </c>
      <c r="E65" s="55" t="s">
        <v>141</v>
      </c>
      <c r="F65" s="55" t="s">
        <v>179</v>
      </c>
      <c r="G65" s="55" t="s">
        <v>180</v>
      </c>
      <c r="H65" s="55" t="s">
        <v>66</v>
      </c>
      <c r="I65" s="56">
        <v>2618000</v>
      </c>
      <c r="J65" s="56">
        <v>1198472.77</v>
      </c>
      <c r="K65" s="56">
        <v>1419527.23</v>
      </c>
      <c r="L65" s="15"/>
      <c r="M65" s="15" t="s">
        <v>1</v>
      </c>
      <c r="N65" s="15" t="s">
        <v>1</v>
      </c>
      <c r="O65" s="15" t="s">
        <v>831</v>
      </c>
      <c r="P65" s="15" t="s">
        <v>1198</v>
      </c>
      <c r="Q65" s="15" t="s">
        <v>996</v>
      </c>
      <c r="R65" s="15" t="s">
        <v>796</v>
      </c>
      <c r="S65" s="15" t="s">
        <v>832</v>
      </c>
      <c r="T65" s="15" t="s">
        <v>797</v>
      </c>
      <c r="U65" s="15" t="s">
        <v>541</v>
      </c>
      <c r="V65" s="37">
        <v>46934</v>
      </c>
    </row>
    <row r="66" spans="1:22" ht="45" x14ac:dyDescent="0.2">
      <c r="A66" s="15" t="s">
        <v>64</v>
      </c>
      <c r="B66" s="15" t="s">
        <v>425</v>
      </c>
      <c r="C66" s="55" t="s">
        <v>426</v>
      </c>
      <c r="D66" s="55" t="s">
        <v>981</v>
      </c>
      <c r="E66" s="55" t="s">
        <v>175</v>
      </c>
      <c r="F66" s="55" t="s">
        <v>176</v>
      </c>
      <c r="G66" s="55" t="s">
        <v>177</v>
      </c>
      <c r="H66" s="55" t="s">
        <v>178</v>
      </c>
      <c r="I66" s="56">
        <v>427693</v>
      </c>
      <c r="J66" s="56">
        <v>328475.53000000003</v>
      </c>
      <c r="K66" s="56">
        <v>99217.47</v>
      </c>
      <c r="L66" s="15"/>
      <c r="M66" s="15" t="s">
        <v>541</v>
      </c>
      <c r="N66" s="15" t="s">
        <v>541</v>
      </c>
      <c r="O66" s="15" t="s">
        <v>1199</v>
      </c>
      <c r="P66" s="15" t="s">
        <v>1200</v>
      </c>
      <c r="Q66" s="39" t="s">
        <v>835</v>
      </c>
      <c r="R66" s="15" t="s">
        <v>700</v>
      </c>
      <c r="S66" s="15" t="s">
        <v>840</v>
      </c>
      <c r="T66" s="15" t="s">
        <v>701</v>
      </c>
      <c r="U66" s="15" t="s">
        <v>541</v>
      </c>
      <c r="V66" s="37">
        <v>46934</v>
      </c>
    </row>
    <row r="67" spans="1:22" ht="168" customHeight="1" x14ac:dyDescent="0.2">
      <c r="A67" s="15" t="s">
        <v>64</v>
      </c>
      <c r="B67" s="15" t="s">
        <v>422</v>
      </c>
      <c r="C67" s="55" t="s">
        <v>403</v>
      </c>
      <c r="D67" s="55" t="s">
        <v>423</v>
      </c>
      <c r="E67" s="55" t="s">
        <v>162</v>
      </c>
      <c r="F67" s="55" t="s">
        <v>163</v>
      </c>
      <c r="G67" s="55" t="s">
        <v>164</v>
      </c>
      <c r="H67" s="55" t="s">
        <v>88</v>
      </c>
      <c r="I67" s="56">
        <v>541303</v>
      </c>
      <c r="J67" s="56">
        <v>418310.42</v>
      </c>
      <c r="K67" s="56">
        <v>122992.58</v>
      </c>
      <c r="L67" s="15"/>
      <c r="M67" s="39" t="s">
        <v>1</v>
      </c>
      <c r="N67" s="39" t="s">
        <v>1</v>
      </c>
      <c r="O67" s="39" t="s">
        <v>697</v>
      </c>
      <c r="P67" s="39" t="s">
        <v>834</v>
      </c>
      <c r="Q67" s="39" t="s">
        <v>994</v>
      </c>
      <c r="R67" s="39" t="s">
        <v>698</v>
      </c>
      <c r="S67" s="39" t="s">
        <v>841</v>
      </c>
      <c r="T67" s="15" t="s">
        <v>699</v>
      </c>
      <c r="U67" s="15" t="s">
        <v>541</v>
      </c>
      <c r="V67" s="37">
        <v>46934</v>
      </c>
    </row>
    <row r="68" spans="1:22" ht="45" x14ac:dyDescent="0.2">
      <c r="A68" s="15" t="s">
        <v>64</v>
      </c>
      <c r="B68" s="15" t="s">
        <v>422</v>
      </c>
      <c r="C68" s="55" t="s">
        <v>424</v>
      </c>
      <c r="D68" s="55" t="s">
        <v>569</v>
      </c>
      <c r="E68" s="55" t="s">
        <v>92</v>
      </c>
      <c r="F68" s="55" t="s">
        <v>185</v>
      </c>
      <c r="G68" s="55" t="s">
        <v>186</v>
      </c>
      <c r="H68" s="55" t="s">
        <v>54</v>
      </c>
      <c r="I68" s="56">
        <v>320653</v>
      </c>
      <c r="J68" s="56">
        <v>198894.1</v>
      </c>
      <c r="K68" s="56">
        <v>121758.9</v>
      </c>
      <c r="L68" s="15"/>
      <c r="M68" s="15" t="s">
        <v>1</v>
      </c>
      <c r="N68" s="15" t="s">
        <v>1</v>
      </c>
      <c r="O68" s="15" t="s">
        <v>7</v>
      </c>
      <c r="P68" s="15" t="s">
        <v>836</v>
      </c>
      <c r="Q68" s="15" t="s">
        <v>993</v>
      </c>
      <c r="R68" s="15" t="s">
        <v>613</v>
      </c>
      <c r="S68" s="15" t="s">
        <v>614</v>
      </c>
      <c r="T68" s="15" t="s">
        <v>615</v>
      </c>
      <c r="U68" s="15" t="s">
        <v>541</v>
      </c>
      <c r="V68" s="37">
        <v>46934</v>
      </c>
    </row>
    <row r="69" spans="1:22" ht="60" x14ac:dyDescent="0.2">
      <c r="A69" s="15" t="s">
        <v>64</v>
      </c>
      <c r="B69" s="15" t="s">
        <v>422</v>
      </c>
      <c r="C69" s="55" t="s">
        <v>979</v>
      </c>
      <c r="D69" s="55" t="s">
        <v>980</v>
      </c>
      <c r="E69" s="55" t="s">
        <v>162</v>
      </c>
      <c r="F69" s="55" t="s">
        <v>187</v>
      </c>
      <c r="G69" s="55" t="s">
        <v>188</v>
      </c>
      <c r="H69" s="55" t="s">
        <v>77</v>
      </c>
      <c r="I69" s="56">
        <v>124650</v>
      </c>
      <c r="J69" s="56">
        <v>3299.01</v>
      </c>
      <c r="K69" s="56">
        <v>121350.99</v>
      </c>
      <c r="L69" s="15"/>
      <c r="M69" s="15" t="s">
        <v>1</v>
      </c>
      <c r="N69" s="15" t="s">
        <v>1</v>
      </c>
      <c r="O69" s="15" t="s">
        <v>27</v>
      </c>
      <c r="P69" s="15" t="s">
        <v>645</v>
      </c>
      <c r="Q69" s="15" t="s">
        <v>837</v>
      </c>
      <c r="R69" s="15" t="s">
        <v>613</v>
      </c>
      <c r="S69" s="15" t="s">
        <v>614</v>
      </c>
      <c r="T69" s="15" t="s">
        <v>615</v>
      </c>
      <c r="U69" s="15" t="s">
        <v>541</v>
      </c>
      <c r="V69" s="37">
        <v>46934</v>
      </c>
    </row>
    <row r="70" spans="1:22" ht="45" x14ac:dyDescent="0.2">
      <c r="A70" s="15" t="s">
        <v>69</v>
      </c>
      <c r="B70" s="15" t="s">
        <v>1336</v>
      </c>
      <c r="C70" s="55" t="s">
        <v>1253</v>
      </c>
      <c r="D70" s="55" t="s">
        <v>1335</v>
      </c>
      <c r="E70" s="55" t="s">
        <v>1252</v>
      </c>
      <c r="F70" s="55" t="s">
        <v>1334</v>
      </c>
      <c r="G70" s="55" t="s">
        <v>1333</v>
      </c>
      <c r="H70" s="55" t="s">
        <v>1251</v>
      </c>
      <c r="I70" s="56">
        <v>1572000</v>
      </c>
      <c r="J70" s="56">
        <v>0</v>
      </c>
      <c r="K70" s="56">
        <v>1572000</v>
      </c>
      <c r="L70" s="15"/>
      <c r="M70" s="15" t="s">
        <v>1</v>
      </c>
      <c r="N70" s="15" t="s">
        <v>1</v>
      </c>
      <c r="O70" s="15" t="s">
        <v>8</v>
      </c>
      <c r="P70" s="15" t="s">
        <v>1331</v>
      </c>
      <c r="Q70" s="15" t="s">
        <v>1330</v>
      </c>
      <c r="R70" s="15" t="s">
        <v>1329</v>
      </c>
      <c r="S70" s="15" t="s">
        <v>1328</v>
      </c>
      <c r="T70" s="15" t="s">
        <v>1327</v>
      </c>
      <c r="U70" s="15" t="s">
        <v>541</v>
      </c>
      <c r="V70" s="37">
        <v>46934</v>
      </c>
    </row>
    <row r="71" spans="1:22" ht="45" x14ac:dyDescent="0.2">
      <c r="A71" s="15" t="s">
        <v>69</v>
      </c>
      <c r="B71" s="15" t="s">
        <v>1336</v>
      </c>
      <c r="C71" s="55" t="s">
        <v>1253</v>
      </c>
      <c r="D71" s="55" t="s">
        <v>1335</v>
      </c>
      <c r="E71" s="55" t="s">
        <v>1252</v>
      </c>
      <c r="F71" s="55" t="s">
        <v>1334</v>
      </c>
      <c r="G71" s="55" t="s">
        <v>1333</v>
      </c>
      <c r="H71" s="55" t="s">
        <v>1332</v>
      </c>
      <c r="I71" s="56">
        <v>2000000</v>
      </c>
      <c r="J71" s="56">
        <v>208526.86</v>
      </c>
      <c r="K71" s="56">
        <v>1791473.14</v>
      </c>
      <c r="L71" s="15"/>
      <c r="M71" s="15" t="s">
        <v>1</v>
      </c>
      <c r="N71" s="15" t="s">
        <v>1</v>
      </c>
      <c r="O71" s="15" t="s">
        <v>8</v>
      </c>
      <c r="P71" s="15" t="s">
        <v>1331</v>
      </c>
      <c r="Q71" s="15" t="s">
        <v>1330</v>
      </c>
      <c r="R71" s="15" t="s">
        <v>1329</v>
      </c>
      <c r="S71" s="15" t="s">
        <v>1328</v>
      </c>
      <c r="T71" s="15" t="s">
        <v>1327</v>
      </c>
      <c r="U71" s="15" t="s">
        <v>541</v>
      </c>
      <c r="V71" s="37">
        <v>46934</v>
      </c>
    </row>
    <row r="72" spans="1:22" ht="45" x14ac:dyDescent="0.2">
      <c r="A72" s="15" t="s">
        <v>69</v>
      </c>
      <c r="B72" s="15" t="s">
        <v>436</v>
      </c>
      <c r="C72" s="55" t="s">
        <v>574</v>
      </c>
      <c r="D72" s="55" t="s">
        <v>1010</v>
      </c>
      <c r="E72" s="55" t="s">
        <v>105</v>
      </c>
      <c r="F72" s="55" t="s">
        <v>207</v>
      </c>
      <c r="G72" s="55" t="s">
        <v>208</v>
      </c>
      <c r="H72" s="55" t="s">
        <v>129</v>
      </c>
      <c r="I72" s="56">
        <v>176000</v>
      </c>
      <c r="J72" s="56">
        <v>117720.32000000001</v>
      </c>
      <c r="K72" s="56">
        <v>58279.68</v>
      </c>
      <c r="L72" s="15"/>
      <c r="M72" s="15" t="s">
        <v>1</v>
      </c>
      <c r="N72" s="15" t="s">
        <v>1</v>
      </c>
      <c r="O72" s="15" t="s">
        <v>7</v>
      </c>
      <c r="P72" s="15" t="s">
        <v>1003</v>
      </c>
      <c r="Q72" s="15" t="s">
        <v>848</v>
      </c>
      <c r="R72" s="15" t="s">
        <v>618</v>
      </c>
      <c r="S72" s="15" t="s">
        <v>849</v>
      </c>
      <c r="T72" s="15" t="s">
        <v>619</v>
      </c>
      <c r="U72" s="15" t="s">
        <v>541</v>
      </c>
      <c r="V72" s="37">
        <v>46934</v>
      </c>
    </row>
    <row r="73" spans="1:22" ht="75" x14ac:dyDescent="0.2">
      <c r="A73" s="15" t="s">
        <v>69</v>
      </c>
      <c r="B73" s="15" t="s">
        <v>435</v>
      </c>
      <c r="C73" s="55" t="s">
        <v>403</v>
      </c>
      <c r="D73" s="55" t="s">
        <v>571</v>
      </c>
      <c r="E73" s="55" t="s">
        <v>161</v>
      </c>
      <c r="F73" s="55" t="s">
        <v>195</v>
      </c>
      <c r="G73" s="55" t="s">
        <v>196</v>
      </c>
      <c r="H73" s="55" t="s">
        <v>119</v>
      </c>
      <c r="I73" s="56">
        <v>982636</v>
      </c>
      <c r="J73" s="56">
        <v>218432.36</v>
      </c>
      <c r="K73" s="56">
        <v>764203.64</v>
      </c>
      <c r="L73" s="15"/>
      <c r="M73" s="15" t="s">
        <v>1</v>
      </c>
      <c r="N73" s="15" t="s">
        <v>1</v>
      </c>
      <c r="O73" s="40" t="s">
        <v>843</v>
      </c>
      <c r="P73" s="40" t="s">
        <v>1004</v>
      </c>
      <c r="Q73" s="40" t="s">
        <v>606</v>
      </c>
      <c r="R73" s="15" t="s">
        <v>607</v>
      </c>
      <c r="S73" s="15" t="s">
        <v>608</v>
      </c>
      <c r="T73" s="15" t="s">
        <v>609</v>
      </c>
      <c r="U73" s="15" t="s">
        <v>541</v>
      </c>
      <c r="V73" s="37">
        <v>46934</v>
      </c>
    </row>
    <row r="74" spans="1:22" ht="45" x14ac:dyDescent="0.2">
      <c r="A74" s="15" t="s">
        <v>69</v>
      </c>
      <c r="B74" s="15" t="s">
        <v>438</v>
      </c>
      <c r="C74" s="55" t="s">
        <v>403</v>
      </c>
      <c r="D74" s="55" t="s">
        <v>439</v>
      </c>
      <c r="E74" s="55" t="s">
        <v>105</v>
      </c>
      <c r="F74" s="55" t="s">
        <v>193</v>
      </c>
      <c r="G74" s="55" t="s">
        <v>194</v>
      </c>
      <c r="H74" s="55" t="s">
        <v>88</v>
      </c>
      <c r="I74" s="56">
        <v>230500</v>
      </c>
      <c r="J74" s="56">
        <v>225461.99</v>
      </c>
      <c r="K74" s="56">
        <v>5038.01</v>
      </c>
      <c r="L74" s="15"/>
      <c r="M74" s="15" t="s">
        <v>1</v>
      </c>
      <c r="N74" s="15" t="s">
        <v>1</v>
      </c>
      <c r="O74" s="15" t="s">
        <v>20</v>
      </c>
      <c r="P74" s="15" t="s">
        <v>667</v>
      </c>
      <c r="Q74" s="15" t="s">
        <v>999</v>
      </c>
      <c r="R74" s="15" t="s">
        <v>853</v>
      </c>
      <c r="S74" s="15" t="s">
        <v>855</v>
      </c>
      <c r="T74" s="15" t="s">
        <v>668</v>
      </c>
      <c r="U74" s="15" t="s">
        <v>541</v>
      </c>
      <c r="V74" s="37">
        <v>46934</v>
      </c>
    </row>
    <row r="75" spans="1:22" ht="45" x14ac:dyDescent="0.2">
      <c r="A75" s="15" t="s">
        <v>69</v>
      </c>
      <c r="B75" s="15" t="s">
        <v>434</v>
      </c>
      <c r="C75" s="55" t="s">
        <v>433</v>
      </c>
      <c r="D75" s="55" t="s">
        <v>570</v>
      </c>
      <c r="E75" s="55" t="s">
        <v>93</v>
      </c>
      <c r="F75" s="55" t="s">
        <v>201</v>
      </c>
      <c r="G75" s="55" t="s">
        <v>202</v>
      </c>
      <c r="H75" s="55" t="s">
        <v>94</v>
      </c>
      <c r="I75" s="56">
        <v>2278121</v>
      </c>
      <c r="J75" s="56">
        <v>2258270.4</v>
      </c>
      <c r="K75" s="56">
        <v>19850.599999999999</v>
      </c>
      <c r="L75" s="15"/>
      <c r="M75" s="15" t="s">
        <v>1</v>
      </c>
      <c r="N75" s="15" t="s">
        <v>1</v>
      </c>
      <c r="O75" s="15" t="s">
        <v>7</v>
      </c>
      <c r="P75" s="15" t="s">
        <v>1005</v>
      </c>
      <c r="Q75" s="15" t="s">
        <v>844</v>
      </c>
      <c r="R75" s="15" t="s">
        <v>845</v>
      </c>
      <c r="S75" s="15" t="s">
        <v>846</v>
      </c>
      <c r="T75" s="15" t="s">
        <v>847</v>
      </c>
      <c r="U75" s="15" t="s">
        <v>541</v>
      </c>
      <c r="V75" s="37">
        <v>46934</v>
      </c>
    </row>
    <row r="76" spans="1:22" ht="150" x14ac:dyDescent="0.2">
      <c r="A76" s="15" t="s">
        <v>69</v>
      </c>
      <c r="B76" s="15" t="s">
        <v>440</v>
      </c>
      <c r="C76" s="55" t="s">
        <v>441</v>
      </c>
      <c r="D76" s="55" t="s">
        <v>1006</v>
      </c>
      <c r="E76" s="55" t="s">
        <v>175</v>
      </c>
      <c r="F76" s="55" t="s">
        <v>197</v>
      </c>
      <c r="G76" s="55" t="s">
        <v>198</v>
      </c>
      <c r="H76" s="55" t="s">
        <v>89</v>
      </c>
      <c r="I76" s="56">
        <v>101787.34</v>
      </c>
      <c r="J76" s="56">
        <v>42856.25</v>
      </c>
      <c r="K76" s="56">
        <v>58931.09</v>
      </c>
      <c r="L76" s="15"/>
      <c r="M76" s="15" t="s">
        <v>1</v>
      </c>
      <c r="N76" s="15" t="s">
        <v>1</v>
      </c>
      <c r="O76" s="15" t="s">
        <v>5</v>
      </c>
      <c r="P76" s="15" t="s">
        <v>998</v>
      </c>
      <c r="Q76" s="15" t="s">
        <v>854</v>
      </c>
      <c r="R76" s="15" t="s">
        <v>620</v>
      </c>
      <c r="S76" s="15" t="s">
        <v>621</v>
      </c>
      <c r="T76" s="15" t="s">
        <v>622</v>
      </c>
      <c r="U76" s="15" t="s">
        <v>541</v>
      </c>
      <c r="V76" s="37">
        <v>46934</v>
      </c>
    </row>
    <row r="77" spans="1:22" ht="60" x14ac:dyDescent="0.2">
      <c r="A77" s="15" t="s">
        <v>69</v>
      </c>
      <c r="B77" s="15" t="s">
        <v>432</v>
      </c>
      <c r="C77" s="55" t="s">
        <v>1009</v>
      </c>
      <c r="D77" s="55" t="s">
        <v>1008</v>
      </c>
      <c r="E77" s="55" t="s">
        <v>92</v>
      </c>
      <c r="F77" s="55" t="s">
        <v>191</v>
      </c>
      <c r="G77" s="55" t="s">
        <v>192</v>
      </c>
      <c r="H77" s="55" t="s">
        <v>88</v>
      </c>
      <c r="I77" s="56">
        <v>500000</v>
      </c>
      <c r="J77" s="56">
        <v>480779.43</v>
      </c>
      <c r="K77" s="56">
        <v>19220.57</v>
      </c>
      <c r="L77" s="15"/>
      <c r="M77" s="15" t="s">
        <v>1</v>
      </c>
      <c r="N77" s="15" t="s">
        <v>1</v>
      </c>
      <c r="O77" s="15" t="s">
        <v>25</v>
      </c>
      <c r="P77" s="15" t="s">
        <v>850</v>
      </c>
      <c r="Q77" s="15" t="s">
        <v>1002</v>
      </c>
      <c r="R77" s="15" t="s">
        <v>766</v>
      </c>
      <c r="S77" s="15" t="s">
        <v>856</v>
      </c>
      <c r="T77" s="15" t="s">
        <v>767</v>
      </c>
      <c r="U77" s="15" t="s">
        <v>541</v>
      </c>
      <c r="V77" s="37">
        <v>46934</v>
      </c>
    </row>
    <row r="78" spans="1:22" ht="75" x14ac:dyDescent="0.2">
      <c r="A78" s="15" t="s">
        <v>69</v>
      </c>
      <c r="B78" s="15" t="s">
        <v>432</v>
      </c>
      <c r="C78" s="55" t="s">
        <v>433</v>
      </c>
      <c r="D78" s="55" t="s">
        <v>572</v>
      </c>
      <c r="E78" s="55" t="s">
        <v>93</v>
      </c>
      <c r="F78" s="55" t="s">
        <v>199</v>
      </c>
      <c r="G78" s="55" t="s">
        <v>200</v>
      </c>
      <c r="H78" s="55" t="s">
        <v>70</v>
      </c>
      <c r="I78" s="56">
        <v>102851</v>
      </c>
      <c r="J78" s="56">
        <v>92274.15</v>
      </c>
      <c r="K78" s="56">
        <v>10576.85</v>
      </c>
      <c r="L78" s="15"/>
      <c r="M78" s="15" t="s">
        <v>1</v>
      </c>
      <c r="N78" s="15" t="s">
        <v>1</v>
      </c>
      <c r="O78" s="15" t="s">
        <v>20</v>
      </c>
      <c r="P78" s="15" t="s">
        <v>1000</v>
      </c>
      <c r="Q78" s="15" t="s">
        <v>768</v>
      </c>
      <c r="R78" s="15" t="s">
        <v>766</v>
      </c>
      <c r="S78" s="15" t="s">
        <v>856</v>
      </c>
      <c r="T78" s="15" t="s">
        <v>767</v>
      </c>
      <c r="U78" s="15" t="s">
        <v>541</v>
      </c>
      <c r="V78" s="37">
        <v>46934</v>
      </c>
    </row>
    <row r="79" spans="1:22" ht="124.5" customHeight="1" x14ac:dyDescent="0.2">
      <c r="A79" s="15" t="s">
        <v>69</v>
      </c>
      <c r="B79" s="15" t="s">
        <v>432</v>
      </c>
      <c r="C79" s="55" t="s">
        <v>433</v>
      </c>
      <c r="D79" s="55" t="s">
        <v>573</v>
      </c>
      <c r="E79" s="55" t="s">
        <v>93</v>
      </c>
      <c r="F79" s="55" t="s">
        <v>203</v>
      </c>
      <c r="G79" s="55" t="s">
        <v>204</v>
      </c>
      <c r="H79" s="55" t="s">
        <v>70</v>
      </c>
      <c r="I79" s="56">
        <v>50283</v>
      </c>
      <c r="J79" s="56">
        <v>860.59</v>
      </c>
      <c r="K79" s="56">
        <v>49422.41</v>
      </c>
      <c r="L79" s="15"/>
      <c r="M79" s="15" t="s">
        <v>1</v>
      </c>
      <c r="N79" s="15" t="s">
        <v>1</v>
      </c>
      <c r="O79" s="15" t="s">
        <v>20</v>
      </c>
      <c r="P79" s="15" t="s">
        <v>1000</v>
      </c>
      <c r="Q79" s="15" t="s">
        <v>769</v>
      </c>
      <c r="R79" s="15" t="s">
        <v>766</v>
      </c>
      <c r="S79" s="15" t="s">
        <v>856</v>
      </c>
      <c r="T79" s="15" t="s">
        <v>767</v>
      </c>
      <c r="U79" s="15" t="s">
        <v>541</v>
      </c>
      <c r="V79" s="37">
        <v>46934</v>
      </c>
    </row>
    <row r="80" spans="1:22" ht="90" x14ac:dyDescent="0.2">
      <c r="A80" s="15" t="s">
        <v>69</v>
      </c>
      <c r="B80" s="15" t="s">
        <v>432</v>
      </c>
      <c r="C80" s="55" t="s">
        <v>437</v>
      </c>
      <c r="D80" s="55" t="s">
        <v>1007</v>
      </c>
      <c r="E80" s="55" t="s">
        <v>137</v>
      </c>
      <c r="F80" s="55" t="s">
        <v>205</v>
      </c>
      <c r="G80" s="55" t="s">
        <v>206</v>
      </c>
      <c r="H80" s="55" t="s">
        <v>138</v>
      </c>
      <c r="I80" s="56">
        <v>977113</v>
      </c>
      <c r="J80" s="56">
        <v>40183.410000000003</v>
      </c>
      <c r="K80" s="56">
        <v>936929.59</v>
      </c>
      <c r="L80" s="15"/>
      <c r="M80" s="15" t="s">
        <v>1</v>
      </c>
      <c r="N80" s="15" t="s">
        <v>1</v>
      </c>
      <c r="O80" s="15" t="s">
        <v>852</v>
      </c>
      <c r="P80" s="15" t="s">
        <v>851</v>
      </c>
      <c r="Q80" s="15" t="s">
        <v>1001</v>
      </c>
      <c r="R80" s="15" t="s">
        <v>766</v>
      </c>
      <c r="S80" s="15" t="s">
        <v>856</v>
      </c>
      <c r="T80" s="15" t="s">
        <v>767</v>
      </c>
      <c r="U80" s="15" t="s">
        <v>541</v>
      </c>
      <c r="V80" s="37">
        <v>46934</v>
      </c>
    </row>
    <row r="81" spans="1:22" ht="45" x14ac:dyDescent="0.2">
      <c r="A81" s="15" t="s">
        <v>71</v>
      </c>
      <c r="B81" s="15" t="s">
        <v>1326</v>
      </c>
      <c r="C81" s="55" t="s">
        <v>1253</v>
      </c>
      <c r="D81" s="55" t="s">
        <v>1325</v>
      </c>
      <c r="E81" s="55" t="s">
        <v>1252</v>
      </c>
      <c r="F81" s="55" t="s">
        <v>1324</v>
      </c>
      <c r="G81" s="55" t="s">
        <v>1323</v>
      </c>
      <c r="H81" s="55" t="s">
        <v>1295</v>
      </c>
      <c r="I81" s="56">
        <v>207492.34</v>
      </c>
      <c r="J81" s="56">
        <v>0</v>
      </c>
      <c r="K81" s="56">
        <v>207492.34</v>
      </c>
      <c r="L81" s="15"/>
      <c r="M81" s="15" t="s">
        <v>1</v>
      </c>
      <c r="N81" s="15" t="s">
        <v>1</v>
      </c>
      <c r="O81" s="15" t="s">
        <v>1258</v>
      </c>
      <c r="P81" s="15" t="s">
        <v>1322</v>
      </c>
      <c r="Q81" s="15" t="s">
        <v>1267</v>
      </c>
      <c r="R81" s="15" t="s">
        <v>1321</v>
      </c>
      <c r="S81" s="15" t="s">
        <v>1320</v>
      </c>
      <c r="T81" s="15" t="s">
        <v>1319</v>
      </c>
      <c r="U81" s="15" t="s">
        <v>541</v>
      </c>
      <c r="V81" s="37">
        <v>46934</v>
      </c>
    </row>
    <row r="82" spans="1:22" ht="45" x14ac:dyDescent="0.2">
      <c r="A82" s="15" t="s">
        <v>71</v>
      </c>
      <c r="B82" s="15" t="s">
        <v>1326</v>
      </c>
      <c r="C82" s="55" t="s">
        <v>1253</v>
      </c>
      <c r="D82" s="55" t="s">
        <v>1325</v>
      </c>
      <c r="E82" s="55" t="s">
        <v>1252</v>
      </c>
      <c r="F82" s="55" t="s">
        <v>1324</v>
      </c>
      <c r="G82" s="55" t="s">
        <v>1323</v>
      </c>
      <c r="H82" s="55" t="s">
        <v>1251</v>
      </c>
      <c r="I82" s="56">
        <v>2354507.66</v>
      </c>
      <c r="J82" s="56">
        <v>41713.089999999997</v>
      </c>
      <c r="K82" s="56">
        <v>2312794.5699999998</v>
      </c>
      <c r="L82" s="15"/>
      <c r="M82" s="15" t="s">
        <v>1</v>
      </c>
      <c r="N82" s="15" t="s">
        <v>1</v>
      </c>
      <c r="O82" s="15" t="s">
        <v>1258</v>
      </c>
      <c r="P82" s="15" t="s">
        <v>1322</v>
      </c>
      <c r="Q82" s="15" t="s">
        <v>1267</v>
      </c>
      <c r="R82" s="15" t="s">
        <v>1321</v>
      </c>
      <c r="S82" s="15" t="s">
        <v>1320</v>
      </c>
      <c r="T82" s="15" t="s">
        <v>1319</v>
      </c>
      <c r="U82" s="15" t="s">
        <v>541</v>
      </c>
      <c r="V82" s="37">
        <v>46934</v>
      </c>
    </row>
    <row r="83" spans="1:22" ht="150" x14ac:dyDescent="0.2">
      <c r="A83" s="15" t="s">
        <v>71</v>
      </c>
      <c r="B83" s="15" t="s">
        <v>445</v>
      </c>
      <c r="C83" s="55" t="s">
        <v>446</v>
      </c>
      <c r="D83" s="55" t="s">
        <v>1031</v>
      </c>
      <c r="E83" s="55" t="s">
        <v>222</v>
      </c>
      <c r="F83" s="55" t="s">
        <v>223</v>
      </c>
      <c r="G83" s="55" t="s">
        <v>224</v>
      </c>
      <c r="H83" s="55" t="s">
        <v>225</v>
      </c>
      <c r="I83" s="56">
        <v>2964439.38</v>
      </c>
      <c r="J83" s="56">
        <v>2923439.1</v>
      </c>
      <c r="K83" s="56">
        <v>41000.28</v>
      </c>
      <c r="L83" s="15"/>
      <c r="M83" s="15" t="s">
        <v>1</v>
      </c>
      <c r="N83" s="15" t="s">
        <v>1</v>
      </c>
      <c r="O83" s="15" t="s">
        <v>1201</v>
      </c>
      <c r="P83" s="41" t="s">
        <v>1202</v>
      </c>
      <c r="Q83" s="40" t="s">
        <v>1203</v>
      </c>
      <c r="R83" s="15" t="s">
        <v>861</v>
      </c>
      <c r="S83" s="15" t="s">
        <v>862</v>
      </c>
      <c r="T83" s="15" t="s">
        <v>863</v>
      </c>
      <c r="U83" s="15" t="s">
        <v>541</v>
      </c>
      <c r="V83" s="37">
        <v>46934</v>
      </c>
    </row>
    <row r="84" spans="1:22" ht="150" x14ac:dyDescent="0.2">
      <c r="A84" s="15" t="s">
        <v>71</v>
      </c>
      <c r="B84" s="15" t="s">
        <v>445</v>
      </c>
      <c r="C84" s="55" t="s">
        <v>447</v>
      </c>
      <c r="D84" s="55" t="s">
        <v>1033</v>
      </c>
      <c r="E84" s="55" t="s">
        <v>226</v>
      </c>
      <c r="F84" s="55" t="s">
        <v>227</v>
      </c>
      <c r="G84" s="55" t="s">
        <v>228</v>
      </c>
      <c r="H84" s="55" t="s">
        <v>229</v>
      </c>
      <c r="I84" s="56">
        <v>1671281.26</v>
      </c>
      <c r="J84" s="56">
        <v>0</v>
      </c>
      <c r="K84" s="56">
        <v>1671281.26</v>
      </c>
      <c r="L84" s="15"/>
      <c r="M84" s="15" t="s">
        <v>1</v>
      </c>
      <c r="N84" s="15" t="s">
        <v>1</v>
      </c>
      <c r="O84" s="15" t="s">
        <v>1201</v>
      </c>
      <c r="P84" s="41" t="s">
        <v>1202</v>
      </c>
      <c r="Q84" s="40" t="s">
        <v>1203</v>
      </c>
      <c r="R84" s="15" t="s">
        <v>861</v>
      </c>
      <c r="S84" s="15" t="s">
        <v>862</v>
      </c>
      <c r="T84" s="15" t="s">
        <v>863</v>
      </c>
      <c r="U84" s="15" t="s">
        <v>541</v>
      </c>
      <c r="V84" s="37">
        <v>46934</v>
      </c>
    </row>
    <row r="85" spans="1:22" ht="150" x14ac:dyDescent="0.2">
      <c r="A85" s="15" t="s">
        <v>71</v>
      </c>
      <c r="B85" s="15" t="s">
        <v>445</v>
      </c>
      <c r="C85" s="55" t="s">
        <v>1032</v>
      </c>
      <c r="D85" s="55" t="s">
        <v>1033</v>
      </c>
      <c r="E85" s="55" t="s">
        <v>226</v>
      </c>
      <c r="F85" s="55" t="s">
        <v>227</v>
      </c>
      <c r="G85" s="55" t="s">
        <v>228</v>
      </c>
      <c r="H85" s="55" t="s">
        <v>230</v>
      </c>
      <c r="I85" s="56">
        <v>381</v>
      </c>
      <c r="J85" s="56">
        <v>0</v>
      </c>
      <c r="K85" s="56">
        <v>381</v>
      </c>
      <c r="L85" s="15"/>
      <c r="M85" s="15" t="s">
        <v>1</v>
      </c>
      <c r="N85" s="15" t="s">
        <v>1</v>
      </c>
      <c r="O85" s="15" t="s">
        <v>1201</v>
      </c>
      <c r="P85" s="41" t="s">
        <v>1202</v>
      </c>
      <c r="Q85" s="40" t="s">
        <v>1203</v>
      </c>
      <c r="R85" s="15" t="s">
        <v>861</v>
      </c>
      <c r="S85" s="15" t="s">
        <v>862</v>
      </c>
      <c r="T85" s="15" t="s">
        <v>863</v>
      </c>
      <c r="U85" s="15" t="s">
        <v>541</v>
      </c>
      <c r="V85" s="37">
        <v>46934</v>
      </c>
    </row>
    <row r="86" spans="1:22" ht="106.5" customHeight="1" x14ac:dyDescent="0.2">
      <c r="A86" s="15" t="s">
        <v>71</v>
      </c>
      <c r="B86" s="15" t="s">
        <v>445</v>
      </c>
      <c r="C86" s="55" t="s">
        <v>447</v>
      </c>
      <c r="D86" s="55" t="s">
        <v>575</v>
      </c>
      <c r="E86" s="55" t="s">
        <v>226</v>
      </c>
      <c r="F86" s="55" t="s">
        <v>227</v>
      </c>
      <c r="G86" s="55" t="s">
        <v>228</v>
      </c>
      <c r="H86" s="55" t="s">
        <v>133</v>
      </c>
      <c r="I86" s="56">
        <v>44068.32</v>
      </c>
      <c r="J86" s="56">
        <v>0</v>
      </c>
      <c r="K86" s="56">
        <v>44068.32</v>
      </c>
      <c r="L86" s="15"/>
      <c r="M86" s="15" t="s">
        <v>1</v>
      </c>
      <c r="N86" s="15" t="s">
        <v>1</v>
      </c>
      <c r="O86" s="15" t="s">
        <v>1201</v>
      </c>
      <c r="P86" s="41" t="s">
        <v>1202</v>
      </c>
      <c r="Q86" s="40" t="s">
        <v>1203</v>
      </c>
      <c r="R86" s="15" t="s">
        <v>861</v>
      </c>
      <c r="S86" s="15" t="s">
        <v>862</v>
      </c>
      <c r="T86" s="15" t="s">
        <v>863</v>
      </c>
      <c r="U86" s="15" t="s">
        <v>541</v>
      </c>
      <c r="V86" s="37">
        <v>46934</v>
      </c>
    </row>
    <row r="87" spans="1:22" ht="155.25" customHeight="1" x14ac:dyDescent="0.2">
      <c r="A87" s="15" t="s">
        <v>71</v>
      </c>
      <c r="B87" s="15" t="s">
        <v>445</v>
      </c>
      <c r="C87" s="55" t="s">
        <v>1034</v>
      </c>
      <c r="D87" s="55" t="s">
        <v>1040</v>
      </c>
      <c r="E87" s="55" t="s">
        <v>141</v>
      </c>
      <c r="F87" s="55" t="s">
        <v>250</v>
      </c>
      <c r="G87" s="55" t="s">
        <v>251</v>
      </c>
      <c r="H87" s="55" t="s">
        <v>147</v>
      </c>
      <c r="I87" s="56">
        <v>1593539</v>
      </c>
      <c r="J87" s="56">
        <v>1304006.99</v>
      </c>
      <c r="K87" s="56">
        <v>289532.01</v>
      </c>
      <c r="L87" s="15"/>
      <c r="M87" s="15" t="s">
        <v>1</v>
      </c>
      <c r="N87" s="15" t="s">
        <v>1</v>
      </c>
      <c r="O87" s="15" t="s">
        <v>42</v>
      </c>
      <c r="P87" s="15" t="s">
        <v>1022</v>
      </c>
      <c r="Q87" s="15" t="s">
        <v>1023</v>
      </c>
      <c r="R87" s="15" t="s">
        <v>861</v>
      </c>
      <c r="S87" s="15" t="s">
        <v>862</v>
      </c>
      <c r="T87" s="15" t="s">
        <v>863</v>
      </c>
      <c r="U87" s="15" t="s">
        <v>541</v>
      </c>
      <c r="V87" s="37">
        <v>46934</v>
      </c>
    </row>
    <row r="88" spans="1:22" ht="60" x14ac:dyDescent="0.2">
      <c r="A88" s="15" t="s">
        <v>71</v>
      </c>
      <c r="B88" s="15" t="s">
        <v>445</v>
      </c>
      <c r="C88" s="55" t="s">
        <v>1035</v>
      </c>
      <c r="D88" s="55" t="s">
        <v>1036</v>
      </c>
      <c r="E88" s="55" t="s">
        <v>141</v>
      </c>
      <c r="F88" s="55" t="s">
        <v>252</v>
      </c>
      <c r="G88" s="55" t="s">
        <v>253</v>
      </c>
      <c r="H88" s="55" t="s">
        <v>62</v>
      </c>
      <c r="I88" s="56">
        <v>531180</v>
      </c>
      <c r="J88" s="56">
        <v>393413.12</v>
      </c>
      <c r="K88" s="56">
        <v>137766.88</v>
      </c>
      <c r="L88" s="15"/>
      <c r="M88" s="15" t="s">
        <v>1</v>
      </c>
      <c r="N88" s="15" t="s">
        <v>1</v>
      </c>
      <c r="O88" s="15" t="s">
        <v>42</v>
      </c>
      <c r="P88" s="15" t="s">
        <v>1022</v>
      </c>
      <c r="Q88" s="15" t="s">
        <v>1023</v>
      </c>
      <c r="R88" s="15" t="s">
        <v>861</v>
      </c>
      <c r="S88" s="15" t="s">
        <v>862</v>
      </c>
      <c r="T88" s="15" t="s">
        <v>863</v>
      </c>
      <c r="U88" s="15" t="s">
        <v>541</v>
      </c>
      <c r="V88" s="37">
        <v>46934</v>
      </c>
    </row>
    <row r="89" spans="1:22" ht="150" customHeight="1" x14ac:dyDescent="0.2">
      <c r="A89" s="15" t="s">
        <v>71</v>
      </c>
      <c r="B89" s="15" t="s">
        <v>1353</v>
      </c>
      <c r="C89" s="55" t="s">
        <v>1399</v>
      </c>
      <c r="D89" s="55" t="s">
        <v>1398</v>
      </c>
      <c r="E89" s="55" t="s">
        <v>141</v>
      </c>
      <c r="F89" s="55" t="s">
        <v>1397</v>
      </c>
      <c r="G89" s="55" t="s">
        <v>1396</v>
      </c>
      <c r="H89" s="55" t="s">
        <v>147</v>
      </c>
      <c r="I89" s="56">
        <v>1500000</v>
      </c>
      <c r="J89" s="56">
        <v>1491115.51</v>
      </c>
      <c r="K89" s="56">
        <v>8884.49</v>
      </c>
      <c r="L89" s="15"/>
      <c r="M89" s="15" t="s">
        <v>1</v>
      </c>
      <c r="N89" s="15" t="s">
        <v>1</v>
      </c>
      <c r="O89" s="15" t="s">
        <v>1395</v>
      </c>
      <c r="P89" s="15" t="s">
        <v>1395</v>
      </c>
      <c r="Q89" s="15" t="s">
        <v>1394</v>
      </c>
      <c r="R89" s="15" t="s">
        <v>1393</v>
      </c>
      <c r="S89" s="15" t="s">
        <v>1392</v>
      </c>
      <c r="T89" s="15" t="s">
        <v>1391</v>
      </c>
      <c r="U89" s="15" t="s">
        <v>541</v>
      </c>
      <c r="V89" s="37">
        <v>46934</v>
      </c>
    </row>
    <row r="90" spans="1:22" ht="153" customHeight="1" x14ac:dyDescent="0.2">
      <c r="A90" s="15" t="s">
        <v>71</v>
      </c>
      <c r="B90" s="15" t="s">
        <v>1353</v>
      </c>
      <c r="C90" s="55" t="s">
        <v>1415</v>
      </c>
      <c r="D90" s="55" t="s">
        <v>1414</v>
      </c>
      <c r="E90" s="55" t="s">
        <v>137</v>
      </c>
      <c r="F90" s="55" t="s">
        <v>1413</v>
      </c>
      <c r="G90" s="55" t="s">
        <v>1412</v>
      </c>
      <c r="H90" s="55" t="s">
        <v>138</v>
      </c>
      <c r="I90" s="56">
        <v>498175</v>
      </c>
      <c r="J90" s="56">
        <v>476714.96</v>
      </c>
      <c r="K90" s="56">
        <v>21460.04</v>
      </c>
      <c r="L90" s="15"/>
      <c r="M90" s="15" t="s">
        <v>1</v>
      </c>
      <c r="N90" s="15" t="s">
        <v>1</v>
      </c>
      <c r="O90" s="15" t="s">
        <v>1411</v>
      </c>
      <c r="P90" s="15" t="s">
        <v>1410</v>
      </c>
      <c r="Q90" s="15" t="s">
        <v>1409</v>
      </c>
      <c r="R90" s="15" t="s">
        <v>1408</v>
      </c>
      <c r="S90" s="15" t="s">
        <v>1407</v>
      </c>
      <c r="T90" s="15" t="s">
        <v>1406</v>
      </c>
      <c r="U90" s="15" t="s">
        <v>541</v>
      </c>
      <c r="V90" s="37">
        <v>46934</v>
      </c>
    </row>
    <row r="91" spans="1:22" ht="120" x14ac:dyDescent="0.2">
      <c r="A91" s="15" t="s">
        <v>71</v>
      </c>
      <c r="B91" s="15" t="s">
        <v>1353</v>
      </c>
      <c r="C91" s="55" t="s">
        <v>1399</v>
      </c>
      <c r="D91" s="55" t="s">
        <v>1405</v>
      </c>
      <c r="E91" s="55" t="s">
        <v>141</v>
      </c>
      <c r="F91" s="55" t="s">
        <v>1404</v>
      </c>
      <c r="G91" s="55" t="s">
        <v>1403</v>
      </c>
      <c r="H91" s="55" t="s">
        <v>147</v>
      </c>
      <c r="I91" s="56">
        <v>221325</v>
      </c>
      <c r="J91" s="56">
        <v>215376.61</v>
      </c>
      <c r="K91" s="56">
        <v>5948.39</v>
      </c>
      <c r="L91" s="15"/>
      <c r="M91" s="15" t="s">
        <v>1</v>
      </c>
      <c r="N91" s="15" t="s">
        <v>1</v>
      </c>
      <c r="O91" s="15" t="s">
        <v>1359</v>
      </c>
      <c r="P91" s="15" t="s">
        <v>1402</v>
      </c>
      <c r="Q91" s="15" t="s">
        <v>1401</v>
      </c>
      <c r="R91" s="15" t="s">
        <v>549</v>
      </c>
      <c r="S91" s="15" t="s">
        <v>868</v>
      </c>
      <c r="T91" s="15" t="s">
        <v>1400</v>
      </c>
      <c r="U91" s="15" t="s">
        <v>541</v>
      </c>
      <c r="V91" s="37">
        <v>46934</v>
      </c>
    </row>
    <row r="92" spans="1:22" ht="240" customHeight="1" x14ac:dyDescent="0.2">
      <c r="A92" s="15" t="s">
        <v>71</v>
      </c>
      <c r="B92" s="15" t="s">
        <v>451</v>
      </c>
      <c r="C92" s="55" t="s">
        <v>452</v>
      </c>
      <c r="D92" s="55" t="s">
        <v>576</v>
      </c>
      <c r="E92" s="55" t="s">
        <v>141</v>
      </c>
      <c r="F92" s="55" t="s">
        <v>240</v>
      </c>
      <c r="G92" s="55" t="s">
        <v>241</v>
      </c>
      <c r="H92" s="55" t="s">
        <v>62</v>
      </c>
      <c r="I92" s="56">
        <v>50000</v>
      </c>
      <c r="J92" s="56">
        <v>49985.54</v>
      </c>
      <c r="K92" s="56">
        <v>14.46</v>
      </c>
      <c r="L92" s="15"/>
      <c r="M92" s="15" t="s">
        <v>1</v>
      </c>
      <c r="N92" s="15" t="s">
        <v>1</v>
      </c>
      <c r="O92" s="15" t="s">
        <v>22</v>
      </c>
      <c r="P92" s="15" t="s">
        <v>867</v>
      </c>
      <c r="Q92" s="15" t="s">
        <v>631</v>
      </c>
      <c r="R92" s="15" t="s">
        <v>632</v>
      </c>
      <c r="S92" s="15" t="s">
        <v>1011</v>
      </c>
      <c r="T92" s="15" t="s">
        <v>633</v>
      </c>
      <c r="U92" s="15" t="s">
        <v>541</v>
      </c>
      <c r="V92" s="37">
        <v>46934</v>
      </c>
    </row>
    <row r="93" spans="1:22" ht="90" x14ac:dyDescent="0.2">
      <c r="A93" s="15" t="s">
        <v>71</v>
      </c>
      <c r="B93" s="15" t="s">
        <v>450</v>
      </c>
      <c r="C93" s="55" t="s">
        <v>1041</v>
      </c>
      <c r="D93" s="55" t="s">
        <v>1043</v>
      </c>
      <c r="E93" s="55" t="s">
        <v>141</v>
      </c>
      <c r="F93" s="55" t="s">
        <v>244</v>
      </c>
      <c r="G93" s="55" t="s">
        <v>245</v>
      </c>
      <c r="H93" s="55" t="s">
        <v>147</v>
      </c>
      <c r="I93" s="56">
        <v>70804</v>
      </c>
      <c r="J93" s="56">
        <v>68248.179999999993</v>
      </c>
      <c r="K93" s="56">
        <v>2555.8200000000002</v>
      </c>
      <c r="L93" s="15"/>
      <c r="M93" s="15" t="s">
        <v>1</v>
      </c>
      <c r="N93" s="15" t="s">
        <v>1</v>
      </c>
      <c r="O93" s="15" t="s">
        <v>24</v>
      </c>
      <c r="P93" s="15" t="s">
        <v>639</v>
      </c>
      <c r="Q93" s="15" t="s">
        <v>1020</v>
      </c>
      <c r="R93" s="15" t="s">
        <v>640</v>
      </c>
      <c r="S93" s="15" t="s">
        <v>866</v>
      </c>
      <c r="T93" s="15" t="s">
        <v>641</v>
      </c>
      <c r="U93" s="15" t="s">
        <v>541</v>
      </c>
      <c r="V93" s="37">
        <v>46934</v>
      </c>
    </row>
    <row r="94" spans="1:22" ht="60" x14ac:dyDescent="0.2">
      <c r="A94" s="15" t="s">
        <v>71</v>
      </c>
      <c r="B94" s="15" t="s">
        <v>443</v>
      </c>
      <c r="C94" s="55" t="s">
        <v>1028</v>
      </c>
      <c r="D94" s="55" t="s">
        <v>1038</v>
      </c>
      <c r="E94" s="55" t="s">
        <v>141</v>
      </c>
      <c r="F94" s="55" t="s">
        <v>231</v>
      </c>
      <c r="G94" s="55" t="s">
        <v>232</v>
      </c>
      <c r="H94" s="55" t="s">
        <v>147</v>
      </c>
      <c r="I94" s="56">
        <v>2037800</v>
      </c>
      <c r="J94" s="56">
        <v>1351062.53</v>
      </c>
      <c r="K94" s="56">
        <v>686737.47</v>
      </c>
      <c r="L94" s="15"/>
      <c r="M94" s="40" t="s">
        <v>1</v>
      </c>
      <c r="N94" s="40" t="s">
        <v>1</v>
      </c>
      <c r="O94" s="40" t="s">
        <v>17</v>
      </c>
      <c r="P94" s="40" t="s">
        <v>749</v>
      </c>
      <c r="Q94" s="40" t="s">
        <v>750</v>
      </c>
      <c r="R94" s="40" t="s">
        <v>751</v>
      </c>
      <c r="S94" s="40" t="s">
        <v>857</v>
      </c>
      <c r="T94" s="15" t="s">
        <v>752</v>
      </c>
      <c r="U94" s="15" t="s">
        <v>541</v>
      </c>
      <c r="V94" s="37">
        <v>46934</v>
      </c>
    </row>
    <row r="95" spans="1:22" ht="78.75" customHeight="1" x14ac:dyDescent="0.2">
      <c r="A95" s="15" t="s">
        <v>71</v>
      </c>
      <c r="B95" s="15" t="s">
        <v>443</v>
      </c>
      <c r="C95" s="55" t="s">
        <v>1029</v>
      </c>
      <c r="D95" s="55" t="s">
        <v>1039</v>
      </c>
      <c r="E95" s="55" t="s">
        <v>141</v>
      </c>
      <c r="F95" s="55" t="s">
        <v>246</v>
      </c>
      <c r="G95" s="55" t="s">
        <v>247</v>
      </c>
      <c r="H95" s="55" t="s">
        <v>147</v>
      </c>
      <c r="I95" s="56">
        <v>220400</v>
      </c>
      <c r="J95" s="56">
        <v>189222.53</v>
      </c>
      <c r="K95" s="56">
        <v>31177.47</v>
      </c>
      <c r="L95" s="15"/>
      <c r="M95" s="40" t="s">
        <v>1</v>
      </c>
      <c r="N95" s="40" t="s">
        <v>1</v>
      </c>
      <c r="O95" s="40" t="s">
        <v>42</v>
      </c>
      <c r="P95" s="40" t="s">
        <v>753</v>
      </c>
      <c r="Q95" s="40" t="s">
        <v>1025</v>
      </c>
      <c r="R95" s="40" t="s">
        <v>751</v>
      </c>
      <c r="S95" s="40" t="s">
        <v>857</v>
      </c>
      <c r="T95" s="15" t="s">
        <v>752</v>
      </c>
      <c r="U95" s="15" t="s">
        <v>541</v>
      </c>
      <c r="V95" s="37">
        <v>46934</v>
      </c>
    </row>
    <row r="96" spans="1:22" ht="147.6" customHeight="1" x14ac:dyDescent="0.2">
      <c r="A96" s="15" t="s">
        <v>71</v>
      </c>
      <c r="B96" s="15" t="s">
        <v>457</v>
      </c>
      <c r="C96" s="55" t="s">
        <v>403</v>
      </c>
      <c r="D96" s="55" t="s">
        <v>1052</v>
      </c>
      <c r="E96" s="55" t="s">
        <v>92</v>
      </c>
      <c r="F96" s="55" t="s">
        <v>211</v>
      </c>
      <c r="G96" s="55" t="s">
        <v>212</v>
      </c>
      <c r="H96" s="55" t="s">
        <v>88</v>
      </c>
      <c r="I96" s="56">
        <v>160000</v>
      </c>
      <c r="J96" s="56">
        <v>159980.60999999999</v>
      </c>
      <c r="K96" s="56">
        <v>19.39</v>
      </c>
      <c r="L96" s="15"/>
      <c r="M96" s="15" t="s">
        <v>1</v>
      </c>
      <c r="N96" s="15" t="s">
        <v>1</v>
      </c>
      <c r="O96" s="15" t="s">
        <v>1016</v>
      </c>
      <c r="P96" s="15" t="s">
        <v>656</v>
      </c>
      <c r="Q96" s="15" t="s">
        <v>657</v>
      </c>
      <c r="R96" s="15" t="s">
        <v>658</v>
      </c>
      <c r="S96" s="15" t="s">
        <v>876</v>
      </c>
      <c r="T96" s="15" t="s">
        <v>659</v>
      </c>
      <c r="U96" s="15" t="s">
        <v>541</v>
      </c>
      <c r="V96" s="37">
        <v>46934</v>
      </c>
    </row>
    <row r="97" spans="1:22" ht="129.6" customHeight="1" x14ac:dyDescent="0.2">
      <c r="A97" s="15" t="s">
        <v>71</v>
      </c>
      <c r="B97" s="15" t="s">
        <v>457</v>
      </c>
      <c r="C97" s="55" t="s">
        <v>403</v>
      </c>
      <c r="D97" s="55" t="s">
        <v>1052</v>
      </c>
      <c r="E97" s="55" t="s">
        <v>92</v>
      </c>
      <c r="F97" s="55" t="s">
        <v>211</v>
      </c>
      <c r="G97" s="55" t="s">
        <v>212</v>
      </c>
      <c r="H97" s="55" t="s">
        <v>88</v>
      </c>
      <c r="I97" s="56">
        <v>40000</v>
      </c>
      <c r="J97" s="56">
        <v>5195</v>
      </c>
      <c r="K97" s="56">
        <v>34805</v>
      </c>
      <c r="L97" s="15"/>
      <c r="M97" s="15" t="s">
        <v>1</v>
      </c>
      <c r="N97" s="15" t="s">
        <v>1</v>
      </c>
      <c r="O97" s="15" t="s">
        <v>1016</v>
      </c>
      <c r="P97" s="15" t="s">
        <v>656</v>
      </c>
      <c r="Q97" s="15" t="s">
        <v>657</v>
      </c>
      <c r="R97" s="15" t="s">
        <v>658</v>
      </c>
      <c r="S97" s="15" t="s">
        <v>876</v>
      </c>
      <c r="T97" s="15" t="s">
        <v>659</v>
      </c>
      <c r="U97" s="15" t="s">
        <v>541</v>
      </c>
      <c r="V97" s="37">
        <v>46934</v>
      </c>
    </row>
    <row r="98" spans="1:22" ht="117" customHeight="1" x14ac:dyDescent="0.2">
      <c r="A98" s="15" t="s">
        <v>71</v>
      </c>
      <c r="B98" s="15" t="s">
        <v>457</v>
      </c>
      <c r="C98" s="55" t="s">
        <v>1053</v>
      </c>
      <c r="D98" s="55" t="s">
        <v>1054</v>
      </c>
      <c r="E98" s="55" t="s">
        <v>92</v>
      </c>
      <c r="F98" s="55" t="s">
        <v>215</v>
      </c>
      <c r="G98" s="55" t="s">
        <v>216</v>
      </c>
      <c r="H98" s="55" t="s">
        <v>56</v>
      </c>
      <c r="I98" s="56">
        <v>85000</v>
      </c>
      <c r="J98" s="56">
        <v>73682.570000000007</v>
      </c>
      <c r="K98" s="56">
        <v>11317.43</v>
      </c>
      <c r="L98" s="15"/>
      <c r="M98" s="15" t="s">
        <v>1</v>
      </c>
      <c r="N98" s="15" t="s">
        <v>1</v>
      </c>
      <c r="O98" s="15" t="s">
        <v>1016</v>
      </c>
      <c r="P98" s="15" t="s">
        <v>656</v>
      </c>
      <c r="Q98" s="15" t="s">
        <v>657</v>
      </c>
      <c r="R98" s="15" t="s">
        <v>658</v>
      </c>
      <c r="S98" s="15" t="s">
        <v>876</v>
      </c>
      <c r="T98" s="15" t="s">
        <v>659</v>
      </c>
      <c r="U98" s="15" t="s">
        <v>541</v>
      </c>
      <c r="V98" s="37">
        <v>46934</v>
      </c>
    </row>
    <row r="99" spans="1:22" ht="101.45" customHeight="1" x14ac:dyDescent="0.2">
      <c r="A99" s="15" t="s">
        <v>71</v>
      </c>
      <c r="B99" s="15" t="s">
        <v>457</v>
      </c>
      <c r="C99" s="55" t="s">
        <v>1056</v>
      </c>
      <c r="D99" s="55" t="s">
        <v>1055</v>
      </c>
      <c r="E99" s="55" t="s">
        <v>141</v>
      </c>
      <c r="F99" s="55" t="s">
        <v>233</v>
      </c>
      <c r="G99" s="55" t="s">
        <v>234</v>
      </c>
      <c r="H99" s="55" t="s">
        <v>147</v>
      </c>
      <c r="I99" s="56">
        <v>842185</v>
      </c>
      <c r="J99" s="56">
        <v>71508.13</v>
      </c>
      <c r="K99" s="56">
        <v>770676.87</v>
      </c>
      <c r="L99" s="15"/>
      <c r="M99" s="15" t="s">
        <v>1</v>
      </c>
      <c r="N99" s="15" t="s">
        <v>1</v>
      </c>
      <c r="O99" s="15" t="s">
        <v>5</v>
      </c>
      <c r="P99" s="15" t="s">
        <v>660</v>
      </c>
      <c r="Q99" s="15" t="s">
        <v>1015</v>
      </c>
      <c r="R99" s="15" t="s">
        <v>658</v>
      </c>
      <c r="S99" s="15" t="s">
        <v>876</v>
      </c>
      <c r="T99" s="15" t="s">
        <v>659</v>
      </c>
      <c r="U99" s="15" t="s">
        <v>541</v>
      </c>
      <c r="V99" s="37">
        <v>46934</v>
      </c>
    </row>
    <row r="100" spans="1:22" ht="86.45" customHeight="1" x14ac:dyDescent="0.2">
      <c r="A100" s="15" t="s">
        <v>71</v>
      </c>
      <c r="B100" s="15" t="s">
        <v>457</v>
      </c>
      <c r="C100" s="55" t="s">
        <v>1056</v>
      </c>
      <c r="D100" s="55" t="s">
        <v>578</v>
      </c>
      <c r="E100" s="55" t="s">
        <v>141</v>
      </c>
      <c r="F100" s="55" t="s">
        <v>235</v>
      </c>
      <c r="G100" s="55" t="s">
        <v>236</v>
      </c>
      <c r="H100" s="55" t="s">
        <v>147</v>
      </c>
      <c r="I100" s="56">
        <v>275948</v>
      </c>
      <c r="J100" s="56">
        <v>28632.31</v>
      </c>
      <c r="K100" s="56">
        <v>247315.69</v>
      </c>
      <c r="L100" s="15"/>
      <c r="M100" s="15" t="s">
        <v>1</v>
      </c>
      <c r="N100" s="15" t="s">
        <v>1</v>
      </c>
      <c r="O100" s="15" t="s">
        <v>5</v>
      </c>
      <c r="P100" s="15" t="s">
        <v>660</v>
      </c>
      <c r="Q100" s="15" t="s">
        <v>1015</v>
      </c>
      <c r="R100" s="15" t="s">
        <v>658</v>
      </c>
      <c r="S100" s="15" t="s">
        <v>876</v>
      </c>
      <c r="T100" s="15" t="s">
        <v>659</v>
      </c>
      <c r="U100" s="15" t="s">
        <v>541</v>
      </c>
      <c r="V100" s="37">
        <v>46934</v>
      </c>
    </row>
    <row r="101" spans="1:22" ht="205.5" customHeight="1" x14ac:dyDescent="0.2">
      <c r="A101" s="15" t="s">
        <v>71</v>
      </c>
      <c r="B101" s="15" t="s">
        <v>456</v>
      </c>
      <c r="C101" s="55" t="s">
        <v>1046</v>
      </c>
      <c r="D101" s="55" t="s">
        <v>1048</v>
      </c>
      <c r="E101" s="55" t="s">
        <v>92</v>
      </c>
      <c r="F101" s="55" t="s">
        <v>209</v>
      </c>
      <c r="G101" s="55" t="s">
        <v>210</v>
      </c>
      <c r="H101" s="55" t="s">
        <v>88</v>
      </c>
      <c r="I101" s="56">
        <v>170000</v>
      </c>
      <c r="J101" s="56">
        <v>84227.82</v>
      </c>
      <c r="K101" s="56">
        <v>85772.18</v>
      </c>
      <c r="L101" s="15"/>
      <c r="M101" s="15" t="s">
        <v>1</v>
      </c>
      <c r="N101" s="15" t="s">
        <v>1</v>
      </c>
      <c r="O101" s="15" t="s">
        <v>872</v>
      </c>
      <c r="P101" s="15" t="s">
        <v>1457</v>
      </c>
      <c r="Q101" s="15" t="s">
        <v>1207</v>
      </c>
      <c r="R101" s="15" t="s">
        <v>616</v>
      </c>
      <c r="S101" s="15" t="s">
        <v>873</v>
      </c>
      <c r="T101" s="15" t="s">
        <v>617</v>
      </c>
      <c r="U101" s="15" t="s">
        <v>541</v>
      </c>
      <c r="V101" s="37">
        <v>46934</v>
      </c>
    </row>
    <row r="102" spans="1:22" ht="224.1" customHeight="1" x14ac:dyDescent="0.2">
      <c r="A102" s="15" t="s">
        <v>71</v>
      </c>
      <c r="B102" s="15" t="s">
        <v>456</v>
      </c>
      <c r="C102" s="55" t="s">
        <v>1049</v>
      </c>
      <c r="D102" s="55" t="s">
        <v>1050</v>
      </c>
      <c r="E102" s="55" t="s">
        <v>141</v>
      </c>
      <c r="F102" s="55" t="s">
        <v>217</v>
      </c>
      <c r="G102" s="55" t="s">
        <v>218</v>
      </c>
      <c r="H102" s="55" t="s">
        <v>160</v>
      </c>
      <c r="I102" s="56">
        <v>391355</v>
      </c>
      <c r="J102" s="56">
        <v>253293.03</v>
      </c>
      <c r="K102" s="56">
        <v>138061.97</v>
      </c>
      <c r="L102" s="15" t="s">
        <v>125</v>
      </c>
      <c r="M102" s="15" t="s">
        <v>1</v>
      </c>
      <c r="N102" s="15" t="s">
        <v>1</v>
      </c>
      <c r="O102" s="42" t="s">
        <v>42</v>
      </c>
      <c r="P102" s="15" t="s">
        <v>1456</v>
      </c>
      <c r="Q102" s="15" t="s">
        <v>1208</v>
      </c>
      <c r="R102" s="15" t="s">
        <v>616</v>
      </c>
      <c r="S102" s="15" t="s">
        <v>873</v>
      </c>
      <c r="T102" s="15" t="s">
        <v>617</v>
      </c>
      <c r="U102" s="15" t="s">
        <v>541</v>
      </c>
      <c r="V102" s="37">
        <v>46934</v>
      </c>
    </row>
    <row r="103" spans="1:22" ht="131.1" customHeight="1" x14ac:dyDescent="0.2">
      <c r="A103" s="15" t="s">
        <v>71</v>
      </c>
      <c r="B103" s="15" t="s">
        <v>456</v>
      </c>
      <c r="C103" s="55" t="s">
        <v>1051</v>
      </c>
      <c r="D103" s="55" t="s">
        <v>577</v>
      </c>
      <c r="E103" s="55" t="s">
        <v>141</v>
      </c>
      <c r="F103" s="55" t="s">
        <v>257</v>
      </c>
      <c r="G103" s="55" t="s">
        <v>258</v>
      </c>
      <c r="H103" s="55" t="s">
        <v>62</v>
      </c>
      <c r="I103" s="56">
        <v>457000</v>
      </c>
      <c r="J103" s="56">
        <v>390950.68</v>
      </c>
      <c r="K103" s="56">
        <v>66049.320000000007</v>
      </c>
      <c r="L103" s="15"/>
      <c r="M103" s="15" t="s">
        <v>1</v>
      </c>
      <c r="N103" s="15" t="s">
        <v>1</v>
      </c>
      <c r="O103" s="42" t="s">
        <v>42</v>
      </c>
      <c r="P103" s="15" t="s">
        <v>1229</v>
      </c>
      <c r="Q103" s="15" t="s">
        <v>1017</v>
      </c>
      <c r="R103" s="15" t="s">
        <v>616</v>
      </c>
      <c r="S103" s="15" t="s">
        <v>873</v>
      </c>
      <c r="T103" s="15" t="s">
        <v>617</v>
      </c>
      <c r="U103" s="15" t="s">
        <v>541</v>
      </c>
      <c r="V103" s="37">
        <v>46934</v>
      </c>
    </row>
    <row r="104" spans="1:22" ht="140.44999999999999" customHeight="1" x14ac:dyDescent="0.2">
      <c r="A104" s="15" t="s">
        <v>71</v>
      </c>
      <c r="B104" s="15" t="s">
        <v>455</v>
      </c>
      <c r="C104" s="55" t="s">
        <v>1044</v>
      </c>
      <c r="D104" s="55" t="s">
        <v>1045</v>
      </c>
      <c r="E104" s="55" t="s">
        <v>126</v>
      </c>
      <c r="F104" s="55" t="s">
        <v>237</v>
      </c>
      <c r="G104" s="55" t="s">
        <v>72</v>
      </c>
      <c r="H104" s="55" t="s">
        <v>59</v>
      </c>
      <c r="I104" s="56">
        <v>27444.3</v>
      </c>
      <c r="J104" s="56">
        <v>412.82</v>
      </c>
      <c r="K104" s="56">
        <v>27031.48</v>
      </c>
      <c r="L104" s="15"/>
      <c r="M104" s="15" t="s">
        <v>1</v>
      </c>
      <c r="N104" s="15" t="s">
        <v>1</v>
      </c>
      <c r="O104" s="42" t="s">
        <v>1206</v>
      </c>
      <c r="P104" s="15" t="s">
        <v>1018</v>
      </c>
      <c r="Q104" s="15" t="s">
        <v>871</v>
      </c>
      <c r="R104" s="15" t="s">
        <v>792</v>
      </c>
      <c r="S104" s="15" t="s">
        <v>869</v>
      </c>
      <c r="T104" s="15" t="s">
        <v>793</v>
      </c>
      <c r="U104" s="15" t="s">
        <v>541</v>
      </c>
      <c r="V104" s="37">
        <v>46934</v>
      </c>
    </row>
    <row r="105" spans="1:22" ht="90" x14ac:dyDescent="0.2">
      <c r="A105" s="15" t="s">
        <v>71</v>
      </c>
      <c r="B105" s="15" t="s">
        <v>448</v>
      </c>
      <c r="C105" s="55" t="s">
        <v>449</v>
      </c>
      <c r="D105" s="55" t="s">
        <v>1042</v>
      </c>
      <c r="E105" s="55" t="s">
        <v>141</v>
      </c>
      <c r="F105" s="55" t="s">
        <v>242</v>
      </c>
      <c r="G105" s="55" t="s">
        <v>243</v>
      </c>
      <c r="H105" s="55" t="s">
        <v>147</v>
      </c>
      <c r="I105" s="56">
        <v>99000</v>
      </c>
      <c r="J105" s="56">
        <v>52235.5</v>
      </c>
      <c r="K105" s="56">
        <v>46764.5</v>
      </c>
      <c r="L105" s="15"/>
      <c r="M105" s="15" t="s">
        <v>1</v>
      </c>
      <c r="N105" s="15" t="s">
        <v>1</v>
      </c>
      <c r="O105" s="15" t="s">
        <v>1021</v>
      </c>
      <c r="P105" s="15" t="s">
        <v>864</v>
      </c>
      <c r="Q105" s="15" t="s">
        <v>1204</v>
      </c>
      <c r="R105" s="15" t="s">
        <v>642</v>
      </c>
      <c r="S105" s="15" t="s">
        <v>865</v>
      </c>
      <c r="T105" s="15" t="s">
        <v>643</v>
      </c>
      <c r="U105" s="15" t="s">
        <v>541</v>
      </c>
      <c r="V105" s="37">
        <v>46934</v>
      </c>
    </row>
    <row r="106" spans="1:22" ht="105.6" customHeight="1" x14ac:dyDescent="0.2">
      <c r="A106" s="15" t="s">
        <v>71</v>
      </c>
      <c r="B106" s="15" t="s">
        <v>444</v>
      </c>
      <c r="C106" s="55" t="s">
        <v>413</v>
      </c>
      <c r="D106" s="55" t="s">
        <v>1030</v>
      </c>
      <c r="E106" s="55" t="s">
        <v>141</v>
      </c>
      <c r="F106" s="55" t="s">
        <v>248</v>
      </c>
      <c r="G106" s="55" t="s">
        <v>249</v>
      </c>
      <c r="H106" s="55" t="s">
        <v>147</v>
      </c>
      <c r="I106" s="56">
        <v>105200</v>
      </c>
      <c r="J106" s="56">
        <v>81793</v>
      </c>
      <c r="K106" s="56">
        <v>23407</v>
      </c>
      <c r="L106" s="15"/>
      <c r="M106" s="15" t="s">
        <v>1</v>
      </c>
      <c r="N106" s="15" t="s">
        <v>1</v>
      </c>
      <c r="O106" s="15" t="s">
        <v>858</v>
      </c>
      <c r="P106" s="38" t="s">
        <v>1024</v>
      </c>
      <c r="Q106" s="15" t="s">
        <v>859</v>
      </c>
      <c r="R106" s="15" t="s">
        <v>559</v>
      </c>
      <c r="S106" s="15" t="s">
        <v>860</v>
      </c>
      <c r="T106" s="15" t="s">
        <v>560</v>
      </c>
      <c r="U106" s="15" t="s">
        <v>541</v>
      </c>
      <c r="V106" s="37">
        <v>46934</v>
      </c>
    </row>
    <row r="107" spans="1:22" ht="45" x14ac:dyDescent="0.2">
      <c r="A107" s="15" t="s">
        <v>71</v>
      </c>
      <c r="B107" s="15" t="s">
        <v>453</v>
      </c>
      <c r="C107" s="55" t="s">
        <v>454</v>
      </c>
      <c r="D107" s="55" t="s">
        <v>1205</v>
      </c>
      <c r="E107" s="55" t="s">
        <v>219</v>
      </c>
      <c r="F107" s="55" t="s">
        <v>220</v>
      </c>
      <c r="G107" s="55" t="s">
        <v>221</v>
      </c>
      <c r="H107" s="55" t="s">
        <v>61</v>
      </c>
      <c r="I107" s="56">
        <v>349649</v>
      </c>
      <c r="J107" s="56">
        <v>113795.71</v>
      </c>
      <c r="K107" s="56">
        <v>235853.29</v>
      </c>
      <c r="L107" s="15"/>
      <c r="M107" s="15" t="s">
        <v>1</v>
      </c>
      <c r="N107" s="15" t="s">
        <v>1</v>
      </c>
      <c r="O107" s="15" t="s">
        <v>43</v>
      </c>
      <c r="P107" s="15" t="s">
        <v>1019</v>
      </c>
      <c r="Q107" s="15" t="s">
        <v>870</v>
      </c>
      <c r="R107" s="15" t="s">
        <v>549</v>
      </c>
      <c r="S107" s="15" t="s">
        <v>868</v>
      </c>
      <c r="T107" s="15" t="s">
        <v>550</v>
      </c>
      <c r="U107" s="15" t="s">
        <v>541</v>
      </c>
      <c r="V107" s="37">
        <v>46934</v>
      </c>
    </row>
    <row r="108" spans="1:22" ht="30" x14ac:dyDescent="0.2">
      <c r="A108" s="15" t="s">
        <v>71</v>
      </c>
      <c r="B108" s="15" t="s">
        <v>458</v>
      </c>
      <c r="C108" s="55" t="s">
        <v>1047</v>
      </c>
      <c r="D108" s="55" t="s">
        <v>1057</v>
      </c>
      <c r="E108" s="55" t="s">
        <v>92</v>
      </c>
      <c r="F108" s="55" t="s">
        <v>213</v>
      </c>
      <c r="G108" s="55" t="s">
        <v>214</v>
      </c>
      <c r="H108" s="55" t="s">
        <v>88</v>
      </c>
      <c r="I108" s="56">
        <v>14358</v>
      </c>
      <c r="J108" s="56">
        <v>14273.03</v>
      </c>
      <c r="K108" s="56">
        <v>84.97</v>
      </c>
      <c r="L108" s="15"/>
      <c r="M108" s="15" t="s">
        <v>1</v>
      </c>
      <c r="N108" s="15" t="s">
        <v>1</v>
      </c>
      <c r="O108" s="15" t="s">
        <v>36</v>
      </c>
      <c r="P108" s="15" t="s">
        <v>1014</v>
      </c>
      <c r="Q108" s="15" t="s">
        <v>874</v>
      </c>
      <c r="R108" s="15" t="s">
        <v>547</v>
      </c>
      <c r="S108" s="15" t="s">
        <v>875</v>
      </c>
      <c r="T108" s="15" t="s">
        <v>548</v>
      </c>
      <c r="U108" s="15" t="s">
        <v>541</v>
      </c>
      <c r="V108" s="37">
        <v>46934</v>
      </c>
    </row>
    <row r="109" spans="1:22" ht="96.6" customHeight="1" x14ac:dyDescent="0.2">
      <c r="A109" s="15" t="s">
        <v>71</v>
      </c>
      <c r="B109" s="15" t="s">
        <v>458</v>
      </c>
      <c r="C109" s="55" t="s">
        <v>1047</v>
      </c>
      <c r="D109" s="55" t="s">
        <v>1058</v>
      </c>
      <c r="E109" s="55" t="s">
        <v>92</v>
      </c>
      <c r="F109" s="55" t="s">
        <v>213</v>
      </c>
      <c r="G109" s="55" t="s">
        <v>214</v>
      </c>
      <c r="H109" s="55" t="s">
        <v>88</v>
      </c>
      <c r="I109" s="56">
        <v>85642</v>
      </c>
      <c r="J109" s="56">
        <v>4000</v>
      </c>
      <c r="K109" s="56">
        <v>81642</v>
      </c>
      <c r="L109" s="15"/>
      <c r="M109" s="15" t="s">
        <v>1</v>
      </c>
      <c r="N109" s="15" t="s">
        <v>1</v>
      </c>
      <c r="O109" s="15" t="s">
        <v>27</v>
      </c>
      <c r="P109" s="15" t="s">
        <v>1013</v>
      </c>
      <c r="Q109" s="15" t="s">
        <v>1209</v>
      </c>
      <c r="R109" s="15" t="s">
        <v>547</v>
      </c>
      <c r="S109" s="15" t="s">
        <v>875</v>
      </c>
      <c r="T109" s="15" t="s">
        <v>548</v>
      </c>
      <c r="U109" s="15" t="s">
        <v>541</v>
      </c>
      <c r="V109" s="37">
        <v>46934</v>
      </c>
    </row>
    <row r="110" spans="1:22" ht="66.95" customHeight="1" x14ac:dyDescent="0.2">
      <c r="A110" s="15" t="s">
        <v>71</v>
      </c>
      <c r="B110" s="15" t="s">
        <v>458</v>
      </c>
      <c r="C110" s="55" t="s">
        <v>1059</v>
      </c>
      <c r="D110" s="55" t="s">
        <v>1060</v>
      </c>
      <c r="E110" s="55" t="s">
        <v>92</v>
      </c>
      <c r="F110" s="55" t="s">
        <v>238</v>
      </c>
      <c r="G110" s="55" t="s">
        <v>239</v>
      </c>
      <c r="H110" s="55" t="s">
        <v>54</v>
      </c>
      <c r="I110" s="56">
        <v>137500</v>
      </c>
      <c r="J110" s="56">
        <v>39068.85</v>
      </c>
      <c r="K110" s="56">
        <v>98431.15</v>
      </c>
      <c r="L110" s="15"/>
      <c r="M110" s="15" t="s">
        <v>1</v>
      </c>
      <c r="N110" s="15" t="s">
        <v>1</v>
      </c>
      <c r="O110" s="15" t="s">
        <v>20</v>
      </c>
      <c r="P110" s="15" t="s">
        <v>1012</v>
      </c>
      <c r="Q110" s="15" t="s">
        <v>1210</v>
      </c>
      <c r="R110" s="15" t="s">
        <v>547</v>
      </c>
      <c r="S110" s="15" t="s">
        <v>875</v>
      </c>
      <c r="T110" s="15" t="s">
        <v>548</v>
      </c>
      <c r="U110" s="15" t="s">
        <v>541</v>
      </c>
      <c r="V110" s="37">
        <v>46934</v>
      </c>
    </row>
    <row r="111" spans="1:22" ht="61.5" customHeight="1" x14ac:dyDescent="0.2">
      <c r="A111" s="15" t="s">
        <v>71</v>
      </c>
      <c r="B111" s="15" t="s">
        <v>442</v>
      </c>
      <c r="C111" s="55" t="s">
        <v>1027</v>
      </c>
      <c r="D111" s="55" t="s">
        <v>1037</v>
      </c>
      <c r="E111" s="55" t="s">
        <v>254</v>
      </c>
      <c r="F111" s="55" t="s">
        <v>255</v>
      </c>
      <c r="G111" s="55" t="s">
        <v>256</v>
      </c>
      <c r="H111" s="55" t="s">
        <v>75</v>
      </c>
      <c r="I111" s="56">
        <v>739386.94</v>
      </c>
      <c r="J111" s="56">
        <v>247379.05</v>
      </c>
      <c r="K111" s="56">
        <v>492007.89</v>
      </c>
      <c r="L111" s="15"/>
      <c r="M111" s="15" t="s">
        <v>1</v>
      </c>
      <c r="N111" s="15" t="s">
        <v>1</v>
      </c>
      <c r="O111" s="15" t="s">
        <v>44</v>
      </c>
      <c r="P111" s="15" t="s">
        <v>1026</v>
      </c>
      <c r="Q111" s="15" t="s">
        <v>717</v>
      </c>
      <c r="R111" s="15" t="s">
        <v>718</v>
      </c>
      <c r="S111" s="15" t="s">
        <v>719</v>
      </c>
      <c r="T111" s="15" t="s">
        <v>720</v>
      </c>
      <c r="U111" s="15" t="s">
        <v>541</v>
      </c>
      <c r="V111" s="37">
        <v>46934</v>
      </c>
    </row>
    <row r="112" spans="1:22" ht="63" customHeight="1" x14ac:dyDescent="0.2">
      <c r="A112" s="15" t="s">
        <v>71</v>
      </c>
      <c r="B112" s="15" t="s">
        <v>442</v>
      </c>
      <c r="C112" s="55" t="s">
        <v>1027</v>
      </c>
      <c r="D112" s="55" t="s">
        <v>1037</v>
      </c>
      <c r="E112" s="55" t="s">
        <v>254</v>
      </c>
      <c r="F112" s="55" t="s">
        <v>255</v>
      </c>
      <c r="G112" s="55" t="s">
        <v>256</v>
      </c>
      <c r="H112" s="55" t="s">
        <v>76</v>
      </c>
      <c r="I112" s="56">
        <v>500737.5</v>
      </c>
      <c r="J112" s="56">
        <v>0</v>
      </c>
      <c r="K112" s="56">
        <v>500737.5</v>
      </c>
      <c r="L112" s="15"/>
      <c r="M112" s="15" t="s">
        <v>1</v>
      </c>
      <c r="N112" s="15" t="s">
        <v>1</v>
      </c>
      <c r="O112" s="15" t="s">
        <v>44</v>
      </c>
      <c r="P112" s="15" t="s">
        <v>1026</v>
      </c>
      <c r="Q112" s="15" t="s">
        <v>717</v>
      </c>
      <c r="R112" s="15" t="s">
        <v>718</v>
      </c>
      <c r="S112" s="15" t="s">
        <v>719</v>
      </c>
      <c r="T112" s="15" t="s">
        <v>720</v>
      </c>
      <c r="U112" s="15" t="s">
        <v>541</v>
      </c>
      <c r="V112" s="37">
        <v>46934</v>
      </c>
    </row>
    <row r="113" spans="1:22" ht="66.95" customHeight="1" x14ac:dyDescent="0.2">
      <c r="A113" s="15" t="s">
        <v>71</v>
      </c>
      <c r="B113" s="15" t="s">
        <v>442</v>
      </c>
      <c r="C113" s="55" t="s">
        <v>1027</v>
      </c>
      <c r="D113" s="55" t="s">
        <v>1037</v>
      </c>
      <c r="E113" s="55" t="s">
        <v>254</v>
      </c>
      <c r="F113" s="55" t="s">
        <v>255</v>
      </c>
      <c r="G113" s="55" t="s">
        <v>256</v>
      </c>
      <c r="H113" s="55" t="s">
        <v>63</v>
      </c>
      <c r="I113" s="56">
        <v>577501</v>
      </c>
      <c r="J113" s="56">
        <v>0</v>
      </c>
      <c r="K113" s="56">
        <v>577501</v>
      </c>
      <c r="L113" s="15" t="s">
        <v>125</v>
      </c>
      <c r="M113" s="15" t="s">
        <v>1</v>
      </c>
      <c r="N113" s="15" t="s">
        <v>1</v>
      </c>
      <c r="O113" s="15" t="s">
        <v>44</v>
      </c>
      <c r="P113" s="15" t="s">
        <v>1026</v>
      </c>
      <c r="Q113" s="15" t="s">
        <v>717</v>
      </c>
      <c r="R113" s="15" t="s">
        <v>718</v>
      </c>
      <c r="S113" s="15" t="s">
        <v>719</v>
      </c>
      <c r="T113" s="15" t="s">
        <v>720</v>
      </c>
      <c r="U113" s="15" t="s">
        <v>541</v>
      </c>
      <c r="V113" s="37">
        <v>46934</v>
      </c>
    </row>
    <row r="114" spans="1:22" ht="69" customHeight="1" x14ac:dyDescent="0.2">
      <c r="A114" s="15" t="s">
        <v>71</v>
      </c>
      <c r="B114" s="15" t="s">
        <v>442</v>
      </c>
      <c r="C114" s="55" t="s">
        <v>1027</v>
      </c>
      <c r="D114" s="55" t="s">
        <v>1037</v>
      </c>
      <c r="E114" s="55" t="s">
        <v>254</v>
      </c>
      <c r="F114" s="55" t="s">
        <v>255</v>
      </c>
      <c r="G114" s="55" t="s">
        <v>256</v>
      </c>
      <c r="H114" s="55" t="s">
        <v>124</v>
      </c>
      <c r="I114" s="56">
        <v>577765</v>
      </c>
      <c r="J114" s="56">
        <v>0</v>
      </c>
      <c r="K114" s="56">
        <v>577765</v>
      </c>
      <c r="L114" s="15" t="s">
        <v>125</v>
      </c>
      <c r="M114" s="15" t="s">
        <v>1</v>
      </c>
      <c r="N114" s="15" t="s">
        <v>1</v>
      </c>
      <c r="O114" s="15" t="s">
        <v>44</v>
      </c>
      <c r="P114" s="15" t="s">
        <v>1026</v>
      </c>
      <c r="Q114" s="15" t="s">
        <v>717</v>
      </c>
      <c r="R114" s="15" t="s">
        <v>718</v>
      </c>
      <c r="S114" s="15" t="s">
        <v>719</v>
      </c>
      <c r="T114" s="15" t="s">
        <v>720</v>
      </c>
      <c r="U114" s="15" t="s">
        <v>541</v>
      </c>
      <c r="V114" s="37">
        <v>46934</v>
      </c>
    </row>
    <row r="115" spans="1:22" ht="60" customHeight="1" x14ac:dyDescent="0.2">
      <c r="A115" s="15" t="s">
        <v>71</v>
      </c>
      <c r="B115" s="15" t="s">
        <v>442</v>
      </c>
      <c r="C115" s="55" t="s">
        <v>1027</v>
      </c>
      <c r="D115" s="55" t="s">
        <v>1037</v>
      </c>
      <c r="E115" s="55" t="s">
        <v>254</v>
      </c>
      <c r="F115" s="55" t="s">
        <v>255</v>
      </c>
      <c r="G115" s="55" t="s">
        <v>256</v>
      </c>
      <c r="H115" s="55" t="s">
        <v>61</v>
      </c>
      <c r="I115" s="56">
        <v>593609.56000000006</v>
      </c>
      <c r="J115" s="56">
        <v>39815.56</v>
      </c>
      <c r="K115" s="56">
        <v>553794</v>
      </c>
      <c r="L115" s="15"/>
      <c r="M115" s="15" t="s">
        <v>1</v>
      </c>
      <c r="N115" s="15" t="s">
        <v>1</v>
      </c>
      <c r="O115" s="15" t="s">
        <v>44</v>
      </c>
      <c r="P115" s="15" t="s">
        <v>1026</v>
      </c>
      <c r="Q115" s="15" t="s">
        <v>717</v>
      </c>
      <c r="R115" s="15" t="s">
        <v>718</v>
      </c>
      <c r="S115" s="15" t="s">
        <v>719</v>
      </c>
      <c r="T115" s="15" t="s">
        <v>720</v>
      </c>
      <c r="U115" s="15" t="s">
        <v>541</v>
      </c>
      <c r="V115" s="37">
        <v>46934</v>
      </c>
    </row>
    <row r="116" spans="1:22" ht="340.5" customHeight="1" x14ac:dyDescent="0.2">
      <c r="A116" s="15" t="s">
        <v>73</v>
      </c>
      <c r="B116" s="15" t="s">
        <v>1291</v>
      </c>
      <c r="C116" s="55" t="s">
        <v>1253</v>
      </c>
      <c r="D116" s="55" t="s">
        <v>1313</v>
      </c>
      <c r="E116" s="55" t="s">
        <v>1252</v>
      </c>
      <c r="F116" s="55" t="s">
        <v>1312</v>
      </c>
      <c r="G116" s="55" t="s">
        <v>1311</v>
      </c>
      <c r="H116" s="55" t="s">
        <v>1283</v>
      </c>
      <c r="I116" s="56">
        <v>16831.63</v>
      </c>
      <c r="J116" s="56">
        <v>0</v>
      </c>
      <c r="K116" s="56">
        <v>16831.63</v>
      </c>
      <c r="L116" s="15"/>
      <c r="M116" s="15" t="s">
        <v>1</v>
      </c>
      <c r="N116" s="15" t="s">
        <v>1</v>
      </c>
      <c r="O116" s="15" t="s">
        <v>1258</v>
      </c>
      <c r="P116" s="15" t="s">
        <v>1287</v>
      </c>
      <c r="Q116" s="15" t="s">
        <v>1257</v>
      </c>
      <c r="R116" s="15" t="s">
        <v>1286</v>
      </c>
      <c r="S116" s="15" t="s">
        <v>1285</v>
      </c>
      <c r="T116" s="15" t="s">
        <v>1284</v>
      </c>
      <c r="U116" s="15" t="s">
        <v>541</v>
      </c>
      <c r="V116" s="37">
        <v>46934</v>
      </c>
    </row>
    <row r="117" spans="1:22" ht="63.95" customHeight="1" x14ac:dyDescent="0.2">
      <c r="A117" s="15" t="s">
        <v>73</v>
      </c>
      <c r="B117" s="15" t="s">
        <v>1291</v>
      </c>
      <c r="C117" s="55" t="s">
        <v>1253</v>
      </c>
      <c r="D117" s="55" t="s">
        <v>1313</v>
      </c>
      <c r="E117" s="55" t="s">
        <v>1252</v>
      </c>
      <c r="F117" s="55" t="s">
        <v>1312</v>
      </c>
      <c r="G117" s="55" t="s">
        <v>1311</v>
      </c>
      <c r="H117" s="55" t="s">
        <v>1251</v>
      </c>
      <c r="I117" s="56">
        <v>1410568.37</v>
      </c>
      <c r="J117" s="56">
        <v>0</v>
      </c>
      <c r="K117" s="56">
        <v>1410568.37</v>
      </c>
      <c r="L117" s="15"/>
      <c r="M117" s="15" t="s">
        <v>1</v>
      </c>
      <c r="N117" s="15" t="s">
        <v>1</v>
      </c>
      <c r="O117" s="15" t="s">
        <v>1258</v>
      </c>
      <c r="P117" s="15" t="s">
        <v>1287</v>
      </c>
      <c r="Q117" s="15" t="s">
        <v>1257</v>
      </c>
      <c r="R117" s="15" t="s">
        <v>1286</v>
      </c>
      <c r="S117" s="15" t="s">
        <v>1285</v>
      </c>
      <c r="T117" s="15" t="s">
        <v>1284</v>
      </c>
      <c r="U117" s="15" t="s">
        <v>541</v>
      </c>
      <c r="V117" s="37">
        <v>46934</v>
      </c>
    </row>
    <row r="118" spans="1:22" ht="63" customHeight="1" x14ac:dyDescent="0.2">
      <c r="A118" s="15" t="s">
        <v>73</v>
      </c>
      <c r="B118" s="15" t="s">
        <v>1291</v>
      </c>
      <c r="C118" s="55" t="s">
        <v>1253</v>
      </c>
      <c r="D118" s="55" t="s">
        <v>1290</v>
      </c>
      <c r="E118" s="55" t="s">
        <v>1252</v>
      </c>
      <c r="F118" s="55" t="s">
        <v>1289</v>
      </c>
      <c r="G118" s="55" t="s">
        <v>1288</v>
      </c>
      <c r="H118" s="55" t="s">
        <v>1251</v>
      </c>
      <c r="I118" s="56">
        <v>1179375</v>
      </c>
      <c r="J118" s="56">
        <v>0</v>
      </c>
      <c r="K118" s="56">
        <v>1179375</v>
      </c>
      <c r="L118" s="15"/>
      <c r="M118" s="15" t="s">
        <v>1</v>
      </c>
      <c r="N118" s="15" t="s">
        <v>1</v>
      </c>
      <c r="O118" s="15" t="s">
        <v>1258</v>
      </c>
      <c r="P118" s="15" t="s">
        <v>1287</v>
      </c>
      <c r="Q118" s="15" t="s">
        <v>1257</v>
      </c>
      <c r="R118" s="15" t="s">
        <v>1286</v>
      </c>
      <c r="S118" s="15" t="s">
        <v>1285</v>
      </c>
      <c r="T118" s="15" t="s">
        <v>1284</v>
      </c>
      <c r="U118" s="15" t="s">
        <v>541</v>
      </c>
      <c r="V118" s="37">
        <v>46934</v>
      </c>
    </row>
    <row r="119" spans="1:22" ht="96.75" customHeight="1" x14ac:dyDescent="0.2">
      <c r="A119" s="15" t="s">
        <v>73</v>
      </c>
      <c r="B119" s="15" t="s">
        <v>1317</v>
      </c>
      <c r="C119" s="55" t="s">
        <v>1253</v>
      </c>
      <c r="D119" s="55" t="s">
        <v>1316</v>
      </c>
      <c r="E119" s="55" t="s">
        <v>1252</v>
      </c>
      <c r="F119" s="55" t="s">
        <v>1315</v>
      </c>
      <c r="G119" s="55" t="s">
        <v>1314</v>
      </c>
      <c r="H119" s="55" t="s">
        <v>1318</v>
      </c>
      <c r="I119" s="56">
        <v>3963.07</v>
      </c>
      <c r="J119" s="56">
        <v>0</v>
      </c>
      <c r="K119" s="56">
        <v>3963.07</v>
      </c>
      <c r="L119" s="15"/>
      <c r="M119" s="15" t="s">
        <v>1</v>
      </c>
      <c r="N119" s="15" t="s">
        <v>1</v>
      </c>
      <c r="O119" s="15" t="s">
        <v>1258</v>
      </c>
      <c r="P119" s="15" t="s">
        <v>1287</v>
      </c>
      <c r="Q119" s="15" t="s">
        <v>1257</v>
      </c>
      <c r="R119" s="15" t="s">
        <v>1286</v>
      </c>
      <c r="S119" s="15" t="s">
        <v>1285</v>
      </c>
      <c r="T119" s="15" t="s">
        <v>1284</v>
      </c>
      <c r="U119" s="15" t="s">
        <v>541</v>
      </c>
      <c r="V119" s="37">
        <v>46934</v>
      </c>
    </row>
    <row r="120" spans="1:22" ht="60" customHeight="1" x14ac:dyDescent="0.2">
      <c r="A120" s="15" t="s">
        <v>73</v>
      </c>
      <c r="B120" s="15" t="s">
        <v>1317</v>
      </c>
      <c r="C120" s="55" t="s">
        <v>1253</v>
      </c>
      <c r="D120" s="55" t="s">
        <v>1316</v>
      </c>
      <c r="E120" s="55" t="s">
        <v>1252</v>
      </c>
      <c r="F120" s="55" t="s">
        <v>1315</v>
      </c>
      <c r="G120" s="55" t="s">
        <v>1314</v>
      </c>
      <c r="H120" s="55" t="s">
        <v>1251</v>
      </c>
      <c r="I120" s="56">
        <v>1546036.93</v>
      </c>
      <c r="J120" s="56">
        <v>0</v>
      </c>
      <c r="K120" s="56">
        <v>1546036.93</v>
      </c>
      <c r="L120" s="15"/>
      <c r="M120" s="15" t="s">
        <v>1</v>
      </c>
      <c r="N120" s="43" t="s">
        <v>1</v>
      </c>
      <c r="O120" s="43" t="s">
        <v>1258</v>
      </c>
      <c r="P120" s="43" t="s">
        <v>1287</v>
      </c>
      <c r="Q120" s="44" t="s">
        <v>1257</v>
      </c>
      <c r="R120" s="15" t="s">
        <v>1286</v>
      </c>
      <c r="S120" s="15" t="s">
        <v>1285</v>
      </c>
      <c r="T120" s="15" t="s">
        <v>1284</v>
      </c>
      <c r="U120" s="15" t="s">
        <v>541</v>
      </c>
      <c r="V120" s="37">
        <v>46934</v>
      </c>
    </row>
    <row r="121" spans="1:22" ht="148.5" customHeight="1" x14ac:dyDescent="0.2">
      <c r="A121" s="15" t="s">
        <v>73</v>
      </c>
      <c r="B121" s="15" t="s">
        <v>1299</v>
      </c>
      <c r="C121" s="55" t="s">
        <v>1253</v>
      </c>
      <c r="D121" s="55" t="s">
        <v>1298</v>
      </c>
      <c r="E121" s="55" t="s">
        <v>1252</v>
      </c>
      <c r="F121" s="55" t="s">
        <v>1297</v>
      </c>
      <c r="G121" s="55" t="s">
        <v>1296</v>
      </c>
      <c r="H121" s="55" t="s">
        <v>1295</v>
      </c>
      <c r="I121" s="56">
        <v>1020500</v>
      </c>
      <c r="J121" s="56">
        <v>0</v>
      </c>
      <c r="K121" s="56">
        <v>1020500</v>
      </c>
      <c r="L121" s="15"/>
      <c r="M121" s="15" t="s">
        <v>1</v>
      </c>
      <c r="N121" s="15" t="s">
        <v>1</v>
      </c>
      <c r="O121" s="15" t="s">
        <v>1258</v>
      </c>
      <c r="P121" s="15" t="s">
        <v>1287</v>
      </c>
      <c r="Q121" s="15" t="s">
        <v>1257</v>
      </c>
      <c r="R121" s="15" t="s">
        <v>1286</v>
      </c>
      <c r="S121" s="15" t="s">
        <v>1285</v>
      </c>
      <c r="T121" s="15" t="s">
        <v>1284</v>
      </c>
      <c r="U121" s="15" t="s">
        <v>541</v>
      </c>
      <c r="V121" s="37">
        <v>46934</v>
      </c>
    </row>
    <row r="122" spans="1:22" ht="75" x14ac:dyDescent="0.2">
      <c r="A122" s="15" t="s">
        <v>73</v>
      </c>
      <c r="B122" s="15" t="s">
        <v>1308</v>
      </c>
      <c r="C122" s="55" t="s">
        <v>1253</v>
      </c>
      <c r="D122" s="55" t="s">
        <v>1307</v>
      </c>
      <c r="E122" s="55" t="s">
        <v>1252</v>
      </c>
      <c r="F122" s="55" t="s">
        <v>1306</v>
      </c>
      <c r="G122" s="55" t="s">
        <v>1305</v>
      </c>
      <c r="H122" s="55" t="s">
        <v>1310</v>
      </c>
      <c r="I122" s="56">
        <v>71864.98</v>
      </c>
      <c r="J122" s="56">
        <v>0</v>
      </c>
      <c r="K122" s="56">
        <v>71864.98</v>
      </c>
      <c r="L122" s="15"/>
      <c r="M122" s="15" t="s">
        <v>1</v>
      </c>
      <c r="N122" s="15" t="s">
        <v>1</v>
      </c>
      <c r="O122" s="15" t="s">
        <v>1258</v>
      </c>
      <c r="P122" s="15" t="s">
        <v>1287</v>
      </c>
      <c r="Q122" s="15" t="s">
        <v>1257</v>
      </c>
      <c r="R122" s="15" t="s">
        <v>1286</v>
      </c>
      <c r="S122" s="15" t="s">
        <v>1285</v>
      </c>
      <c r="T122" s="15" t="s">
        <v>1284</v>
      </c>
      <c r="U122" s="15" t="s">
        <v>541</v>
      </c>
      <c r="V122" s="37">
        <v>46934</v>
      </c>
    </row>
    <row r="123" spans="1:22" ht="75" x14ac:dyDescent="0.2">
      <c r="A123" s="15" t="s">
        <v>73</v>
      </c>
      <c r="B123" s="15" t="s">
        <v>1308</v>
      </c>
      <c r="C123" s="55" t="s">
        <v>1253</v>
      </c>
      <c r="D123" s="55" t="s">
        <v>1307</v>
      </c>
      <c r="E123" s="55" t="s">
        <v>1252</v>
      </c>
      <c r="F123" s="55" t="s">
        <v>1306</v>
      </c>
      <c r="G123" s="55" t="s">
        <v>1305</v>
      </c>
      <c r="H123" s="55" t="s">
        <v>1251</v>
      </c>
      <c r="I123" s="56">
        <v>1536135.02</v>
      </c>
      <c r="J123" s="56">
        <v>0</v>
      </c>
      <c r="K123" s="56">
        <v>1536135.02</v>
      </c>
      <c r="L123" s="15"/>
      <c r="M123" s="15" t="s">
        <v>1</v>
      </c>
      <c r="N123" s="15" t="s">
        <v>1</v>
      </c>
      <c r="O123" s="15" t="s">
        <v>1258</v>
      </c>
      <c r="P123" s="15" t="s">
        <v>1287</v>
      </c>
      <c r="Q123" s="15" t="s">
        <v>1257</v>
      </c>
      <c r="R123" s="15" t="s">
        <v>1286</v>
      </c>
      <c r="S123" s="15" t="s">
        <v>1285</v>
      </c>
      <c r="T123" s="15" t="s">
        <v>1284</v>
      </c>
      <c r="U123" s="15" t="s">
        <v>541</v>
      </c>
      <c r="V123" s="37">
        <v>46934</v>
      </c>
    </row>
    <row r="124" spans="1:22" ht="66.95" customHeight="1" x14ac:dyDescent="0.2">
      <c r="A124" s="15" t="s">
        <v>73</v>
      </c>
      <c r="B124" s="15" t="s">
        <v>468</v>
      </c>
      <c r="C124" s="55" t="s">
        <v>469</v>
      </c>
      <c r="D124" s="55" t="s">
        <v>583</v>
      </c>
      <c r="E124" s="55" t="s">
        <v>137</v>
      </c>
      <c r="F124" s="55" t="s">
        <v>272</v>
      </c>
      <c r="G124" s="55" t="s">
        <v>273</v>
      </c>
      <c r="H124" s="55" t="s">
        <v>61</v>
      </c>
      <c r="I124" s="56">
        <v>304796</v>
      </c>
      <c r="J124" s="56">
        <v>0</v>
      </c>
      <c r="K124" s="56">
        <v>304796</v>
      </c>
      <c r="L124" s="15"/>
      <c r="M124" s="15" t="s">
        <v>1</v>
      </c>
      <c r="N124" s="43" t="s">
        <v>1</v>
      </c>
      <c r="O124" s="43" t="s">
        <v>1258</v>
      </c>
      <c r="P124" s="43" t="s">
        <v>1287</v>
      </c>
      <c r="Q124" s="44" t="s">
        <v>1257</v>
      </c>
      <c r="R124" s="15" t="s">
        <v>1286</v>
      </c>
      <c r="S124" s="15" t="s">
        <v>1285</v>
      </c>
      <c r="T124" s="15" t="s">
        <v>1284</v>
      </c>
      <c r="U124" s="15" t="s">
        <v>541</v>
      </c>
      <c r="V124" s="37">
        <v>46934</v>
      </c>
    </row>
    <row r="125" spans="1:22" ht="60" customHeight="1" x14ac:dyDescent="0.2">
      <c r="A125" s="15" t="s">
        <v>73</v>
      </c>
      <c r="B125" s="15" t="s">
        <v>468</v>
      </c>
      <c r="C125" s="55" t="s">
        <v>469</v>
      </c>
      <c r="D125" s="55" t="s">
        <v>583</v>
      </c>
      <c r="E125" s="55" t="s">
        <v>137</v>
      </c>
      <c r="F125" s="55" t="s">
        <v>272</v>
      </c>
      <c r="G125" s="55" t="s">
        <v>273</v>
      </c>
      <c r="H125" s="55" t="s">
        <v>138</v>
      </c>
      <c r="I125" s="56">
        <v>344600</v>
      </c>
      <c r="J125" s="56">
        <v>81661.009999999995</v>
      </c>
      <c r="K125" s="56">
        <v>262938.99</v>
      </c>
      <c r="L125" s="15"/>
      <c r="M125" s="15" t="s">
        <v>1</v>
      </c>
      <c r="N125" s="15" t="s">
        <v>1</v>
      </c>
      <c r="O125" s="15" t="s">
        <v>1258</v>
      </c>
      <c r="P125" s="15" t="s">
        <v>1287</v>
      </c>
      <c r="Q125" s="15" t="s">
        <v>1257</v>
      </c>
      <c r="R125" s="15" t="s">
        <v>1286</v>
      </c>
      <c r="S125" s="15" t="s">
        <v>1285</v>
      </c>
      <c r="T125" s="15" t="s">
        <v>1284</v>
      </c>
      <c r="U125" s="15" t="s">
        <v>541</v>
      </c>
      <c r="V125" s="37">
        <v>46934</v>
      </c>
    </row>
    <row r="126" spans="1:22" ht="60.95" customHeight="1" x14ac:dyDescent="0.2">
      <c r="A126" s="15" t="s">
        <v>73</v>
      </c>
      <c r="B126" s="15" t="s">
        <v>1353</v>
      </c>
      <c r="C126" s="55" t="s">
        <v>1390</v>
      </c>
      <c r="D126" s="55" t="s">
        <v>1389</v>
      </c>
      <c r="E126" s="55" t="s">
        <v>126</v>
      </c>
      <c r="F126" s="55" t="s">
        <v>1388</v>
      </c>
      <c r="G126" s="55" t="s">
        <v>1387</v>
      </c>
      <c r="H126" s="55" t="s">
        <v>61</v>
      </c>
      <c r="I126" s="56">
        <v>4188000</v>
      </c>
      <c r="J126" s="56">
        <v>0</v>
      </c>
      <c r="K126" s="56">
        <v>4188000</v>
      </c>
      <c r="L126" s="15"/>
      <c r="M126" s="15" t="s">
        <v>1</v>
      </c>
      <c r="N126" s="15" t="s">
        <v>1</v>
      </c>
      <c r="O126" s="15" t="s">
        <v>1258</v>
      </c>
      <c r="P126" s="15" t="s">
        <v>1287</v>
      </c>
      <c r="Q126" s="15" t="s">
        <v>1257</v>
      </c>
      <c r="R126" s="15" t="s">
        <v>1294</v>
      </c>
      <c r="S126" s="15" t="s">
        <v>1293</v>
      </c>
      <c r="T126" s="15" t="s">
        <v>1292</v>
      </c>
      <c r="U126" s="15" t="s">
        <v>541</v>
      </c>
      <c r="V126" s="37">
        <v>46934</v>
      </c>
    </row>
    <row r="127" spans="1:22" ht="127.5" customHeight="1" x14ac:dyDescent="0.2">
      <c r="A127" s="15" t="s">
        <v>73</v>
      </c>
      <c r="B127" s="15" t="s">
        <v>459</v>
      </c>
      <c r="C127" s="55" t="s">
        <v>402</v>
      </c>
      <c r="D127" s="55" t="s">
        <v>460</v>
      </c>
      <c r="E127" s="55" t="s">
        <v>161</v>
      </c>
      <c r="F127" s="55" t="s">
        <v>259</v>
      </c>
      <c r="G127" s="55" t="s">
        <v>260</v>
      </c>
      <c r="H127" s="55" t="s">
        <v>57</v>
      </c>
      <c r="I127" s="56">
        <v>719819</v>
      </c>
      <c r="J127" s="56">
        <v>716130.67</v>
      </c>
      <c r="K127" s="56">
        <v>3688.33</v>
      </c>
      <c r="L127" s="15"/>
      <c r="M127" s="15" t="s">
        <v>1</v>
      </c>
      <c r="N127" s="15" t="s">
        <v>1</v>
      </c>
      <c r="O127" s="15" t="s">
        <v>1258</v>
      </c>
      <c r="P127" s="15" t="s">
        <v>1304</v>
      </c>
      <c r="Q127" s="15" t="s">
        <v>1309</v>
      </c>
      <c r="R127" s="15" t="s">
        <v>1302</v>
      </c>
      <c r="S127" s="15" t="s">
        <v>1301</v>
      </c>
      <c r="T127" s="15" t="s">
        <v>1300</v>
      </c>
      <c r="U127" s="15" t="s">
        <v>541</v>
      </c>
      <c r="V127" s="37">
        <v>46934</v>
      </c>
    </row>
    <row r="128" spans="1:22" ht="117.6" customHeight="1" x14ac:dyDescent="0.2">
      <c r="A128" s="15" t="s">
        <v>73</v>
      </c>
      <c r="B128" s="15" t="s">
        <v>459</v>
      </c>
      <c r="C128" s="55" t="s">
        <v>1230</v>
      </c>
      <c r="D128" s="55" t="s">
        <v>581</v>
      </c>
      <c r="E128" s="55" t="s">
        <v>141</v>
      </c>
      <c r="F128" s="55" t="s">
        <v>261</v>
      </c>
      <c r="G128" s="55" t="s">
        <v>262</v>
      </c>
      <c r="H128" s="55" t="s">
        <v>62</v>
      </c>
      <c r="I128" s="56">
        <v>849000</v>
      </c>
      <c r="J128" s="56">
        <v>1000</v>
      </c>
      <c r="K128" s="56">
        <v>848000</v>
      </c>
      <c r="L128" s="15"/>
      <c r="M128" s="15" t="s">
        <v>1</v>
      </c>
      <c r="N128" s="15" t="s">
        <v>1</v>
      </c>
      <c r="O128" s="15" t="s">
        <v>1258</v>
      </c>
      <c r="P128" s="15" t="s">
        <v>1304</v>
      </c>
      <c r="Q128" s="15" t="s">
        <v>1303</v>
      </c>
      <c r="R128" s="15" t="s">
        <v>1302</v>
      </c>
      <c r="S128" s="15" t="s">
        <v>1301</v>
      </c>
      <c r="T128" s="15" t="s">
        <v>1300</v>
      </c>
      <c r="U128" s="15" t="s">
        <v>541</v>
      </c>
      <c r="V128" s="37">
        <v>46934</v>
      </c>
    </row>
    <row r="129" spans="1:22" ht="90.6" customHeight="1" x14ac:dyDescent="0.2">
      <c r="A129" s="15" t="s">
        <v>73</v>
      </c>
      <c r="B129" s="15" t="s">
        <v>459</v>
      </c>
      <c r="C129" s="55" t="s">
        <v>461</v>
      </c>
      <c r="D129" s="55" t="s">
        <v>582</v>
      </c>
      <c r="E129" s="55" t="s">
        <v>175</v>
      </c>
      <c r="F129" s="55" t="s">
        <v>263</v>
      </c>
      <c r="G129" s="55" t="s">
        <v>264</v>
      </c>
      <c r="H129" s="55" t="s">
        <v>89</v>
      </c>
      <c r="I129" s="56">
        <v>111994.92</v>
      </c>
      <c r="J129" s="56">
        <v>9307.5</v>
      </c>
      <c r="K129" s="56">
        <v>102687.42</v>
      </c>
      <c r="L129" s="15"/>
      <c r="M129" s="15" t="s">
        <v>1</v>
      </c>
      <c r="N129" s="15" t="s">
        <v>1</v>
      </c>
      <c r="O129" s="15" t="s">
        <v>1211</v>
      </c>
      <c r="P129" s="15" t="s">
        <v>675</v>
      </c>
      <c r="Q129" s="15" t="s">
        <v>1212</v>
      </c>
      <c r="R129" s="15" t="s">
        <v>672</v>
      </c>
      <c r="S129" s="15" t="s">
        <v>673</v>
      </c>
      <c r="T129" s="15" t="s">
        <v>674</v>
      </c>
      <c r="U129" s="15" t="s">
        <v>541</v>
      </c>
      <c r="V129" s="37">
        <v>46934</v>
      </c>
    </row>
    <row r="130" spans="1:22" ht="87.6" customHeight="1" x14ac:dyDescent="0.2">
      <c r="A130" s="15" t="s">
        <v>73</v>
      </c>
      <c r="B130" s="15" t="s">
        <v>459</v>
      </c>
      <c r="C130" s="55" t="s">
        <v>462</v>
      </c>
      <c r="D130" s="55" t="s">
        <v>459</v>
      </c>
      <c r="E130" s="55" t="s">
        <v>141</v>
      </c>
      <c r="F130" s="55" t="s">
        <v>265</v>
      </c>
      <c r="G130" s="55" t="s">
        <v>266</v>
      </c>
      <c r="H130" s="55" t="s">
        <v>62</v>
      </c>
      <c r="I130" s="56">
        <v>283000</v>
      </c>
      <c r="J130" s="56">
        <v>5952.02</v>
      </c>
      <c r="K130" s="56">
        <v>277047.98</v>
      </c>
      <c r="L130" s="15"/>
      <c r="M130" s="15" t="s">
        <v>1</v>
      </c>
      <c r="N130" s="15" t="s">
        <v>1</v>
      </c>
      <c r="O130" s="15" t="s">
        <v>24</v>
      </c>
      <c r="P130" s="15" t="s">
        <v>1071</v>
      </c>
      <c r="Q130" s="15" t="s">
        <v>1213</v>
      </c>
      <c r="R130" s="15" t="s">
        <v>676</v>
      </c>
      <c r="S130" s="15" t="s">
        <v>677</v>
      </c>
      <c r="T130" s="15" t="s">
        <v>678</v>
      </c>
      <c r="U130" s="15" t="s">
        <v>541</v>
      </c>
      <c r="V130" s="37">
        <v>46934</v>
      </c>
    </row>
    <row r="131" spans="1:22" ht="110.45" customHeight="1" x14ac:dyDescent="0.2">
      <c r="A131" s="15" t="s">
        <v>73</v>
      </c>
      <c r="B131" s="15" t="s">
        <v>459</v>
      </c>
      <c r="C131" s="55" t="s">
        <v>463</v>
      </c>
      <c r="D131" s="55" t="s">
        <v>464</v>
      </c>
      <c r="E131" s="55" t="s">
        <v>126</v>
      </c>
      <c r="F131" s="55" t="s">
        <v>277</v>
      </c>
      <c r="G131" s="55" t="s">
        <v>278</v>
      </c>
      <c r="H131" s="55" t="s">
        <v>75</v>
      </c>
      <c r="I131" s="56">
        <v>1001000</v>
      </c>
      <c r="J131" s="56">
        <v>546082.27</v>
      </c>
      <c r="K131" s="56">
        <v>454917.73</v>
      </c>
      <c r="L131" s="15"/>
      <c r="M131" s="15" t="s">
        <v>1</v>
      </c>
      <c r="N131" s="15" t="s">
        <v>1</v>
      </c>
      <c r="O131" s="15" t="s">
        <v>1070</v>
      </c>
      <c r="P131" s="15" t="s">
        <v>679</v>
      </c>
      <c r="Q131" s="15" t="s">
        <v>877</v>
      </c>
      <c r="R131" s="15" t="s">
        <v>669</v>
      </c>
      <c r="S131" s="15" t="s">
        <v>670</v>
      </c>
      <c r="T131" s="15" t="s">
        <v>671</v>
      </c>
      <c r="U131" s="15" t="s">
        <v>541</v>
      </c>
      <c r="V131" s="37">
        <v>46934</v>
      </c>
    </row>
    <row r="132" spans="1:22" ht="180.75" customHeight="1" x14ac:dyDescent="0.2">
      <c r="A132" s="15" t="s">
        <v>73</v>
      </c>
      <c r="B132" s="15" t="s">
        <v>459</v>
      </c>
      <c r="C132" s="55" t="s">
        <v>465</v>
      </c>
      <c r="D132" s="55" t="s">
        <v>466</v>
      </c>
      <c r="E132" s="55" t="s">
        <v>141</v>
      </c>
      <c r="F132" s="55" t="s">
        <v>279</v>
      </c>
      <c r="G132" s="55" t="s">
        <v>280</v>
      </c>
      <c r="H132" s="55" t="s">
        <v>62</v>
      </c>
      <c r="I132" s="56">
        <v>915000</v>
      </c>
      <c r="J132" s="56">
        <v>718840.27</v>
      </c>
      <c r="K132" s="56">
        <v>196159.73</v>
      </c>
      <c r="L132" s="15"/>
      <c r="M132" s="15" t="s">
        <v>1</v>
      </c>
      <c r="N132" s="15" t="s">
        <v>1</v>
      </c>
      <c r="O132" s="15" t="s">
        <v>680</v>
      </c>
      <c r="P132" s="15" t="s">
        <v>1071</v>
      </c>
      <c r="Q132" s="15" t="s">
        <v>1069</v>
      </c>
      <c r="R132" s="15" t="s">
        <v>681</v>
      </c>
      <c r="S132" s="15" t="s">
        <v>682</v>
      </c>
      <c r="T132" s="15" t="s">
        <v>683</v>
      </c>
      <c r="U132" s="15" t="s">
        <v>541</v>
      </c>
      <c r="V132" s="37">
        <v>46934</v>
      </c>
    </row>
    <row r="133" spans="1:22" ht="160.5" customHeight="1" x14ac:dyDescent="0.2">
      <c r="A133" s="15" t="s">
        <v>73</v>
      </c>
      <c r="B133" s="15" t="s">
        <v>459</v>
      </c>
      <c r="C133" s="55" t="s">
        <v>1214</v>
      </c>
      <c r="D133" s="55" t="s">
        <v>1215</v>
      </c>
      <c r="E133" s="55" t="s">
        <v>137</v>
      </c>
      <c r="F133" s="55" t="s">
        <v>281</v>
      </c>
      <c r="G133" s="55" t="s">
        <v>282</v>
      </c>
      <c r="H133" s="55" t="s">
        <v>138</v>
      </c>
      <c r="I133" s="56">
        <v>3693900</v>
      </c>
      <c r="J133" s="56">
        <v>1531103.88</v>
      </c>
      <c r="K133" s="56">
        <v>2162796.12</v>
      </c>
      <c r="L133" s="15"/>
      <c r="M133" s="15" t="s">
        <v>1</v>
      </c>
      <c r="N133" s="15" t="s">
        <v>1</v>
      </c>
      <c r="O133" s="15" t="s">
        <v>1067</v>
      </c>
      <c r="P133" s="15" t="s">
        <v>684</v>
      </c>
      <c r="Q133" s="15" t="s">
        <v>685</v>
      </c>
      <c r="R133" s="15" t="s">
        <v>686</v>
      </c>
      <c r="S133" s="15" t="s">
        <v>687</v>
      </c>
      <c r="T133" s="15" t="s">
        <v>688</v>
      </c>
      <c r="U133" s="15" t="s">
        <v>541</v>
      </c>
      <c r="V133" s="37">
        <v>46934</v>
      </c>
    </row>
    <row r="134" spans="1:22" ht="81" customHeight="1" x14ac:dyDescent="0.2">
      <c r="A134" s="15" t="s">
        <v>73</v>
      </c>
      <c r="B134" s="15" t="s">
        <v>459</v>
      </c>
      <c r="C134" s="55" t="s">
        <v>579</v>
      </c>
      <c r="D134" s="55" t="s">
        <v>589</v>
      </c>
      <c r="E134" s="55" t="s">
        <v>137</v>
      </c>
      <c r="F134" s="55" t="s">
        <v>283</v>
      </c>
      <c r="G134" s="55" t="s">
        <v>284</v>
      </c>
      <c r="H134" s="55" t="s">
        <v>138</v>
      </c>
      <c r="I134" s="56">
        <v>2981340</v>
      </c>
      <c r="J134" s="56">
        <v>1066101.43</v>
      </c>
      <c r="K134" s="56">
        <v>1915238.57</v>
      </c>
      <c r="L134" s="15"/>
      <c r="M134" s="15" t="s">
        <v>1</v>
      </c>
      <c r="N134" s="15" t="s">
        <v>1</v>
      </c>
      <c r="O134" s="15" t="s">
        <v>1068</v>
      </c>
      <c r="P134" s="15" t="s">
        <v>684</v>
      </c>
      <c r="Q134" s="15" t="s">
        <v>892</v>
      </c>
      <c r="R134" s="15" t="s">
        <v>686</v>
      </c>
      <c r="S134" s="15" t="s">
        <v>687</v>
      </c>
      <c r="T134" s="15" t="s">
        <v>688</v>
      </c>
      <c r="U134" s="15" t="s">
        <v>541</v>
      </c>
      <c r="V134" s="37">
        <v>46934</v>
      </c>
    </row>
    <row r="135" spans="1:22" ht="81" customHeight="1" x14ac:dyDescent="0.2">
      <c r="A135" s="15">
        <v>7</v>
      </c>
      <c r="B135" s="15" t="s">
        <v>459</v>
      </c>
      <c r="C135" s="55" t="s">
        <v>1463</v>
      </c>
      <c r="D135" s="55" t="s">
        <v>1464</v>
      </c>
      <c r="E135" s="55" t="s">
        <v>126</v>
      </c>
      <c r="F135" s="55" t="s">
        <v>1465</v>
      </c>
      <c r="G135" s="55">
        <v>721000229</v>
      </c>
      <c r="H135" s="55" t="s">
        <v>61</v>
      </c>
      <c r="I135" s="56">
        <v>11500000</v>
      </c>
      <c r="J135" s="56">
        <v>9292297.1699999999</v>
      </c>
      <c r="K135" s="56">
        <v>2207702.83</v>
      </c>
      <c r="L135" s="15"/>
      <c r="M135" s="15" t="s">
        <v>1</v>
      </c>
      <c r="N135" s="15" t="s">
        <v>1</v>
      </c>
      <c r="O135" s="15" t="s">
        <v>1466</v>
      </c>
      <c r="P135" s="15" t="s">
        <v>1467</v>
      </c>
      <c r="Q135" s="15" t="s">
        <v>1468</v>
      </c>
      <c r="R135" s="15" t="s">
        <v>1469</v>
      </c>
      <c r="S135" s="15" t="s">
        <v>1470</v>
      </c>
      <c r="T135" s="15" t="s">
        <v>1471</v>
      </c>
      <c r="U135" s="15" t="s">
        <v>541</v>
      </c>
      <c r="V135" s="37">
        <v>46934</v>
      </c>
    </row>
    <row r="136" spans="1:22" ht="150" x14ac:dyDescent="0.2">
      <c r="A136" s="15" t="s">
        <v>73</v>
      </c>
      <c r="B136" s="15" t="s">
        <v>476</v>
      </c>
      <c r="C136" s="55" t="s">
        <v>477</v>
      </c>
      <c r="D136" s="55" t="s">
        <v>585</v>
      </c>
      <c r="E136" s="55" t="s">
        <v>274</v>
      </c>
      <c r="F136" s="55" t="s">
        <v>275</v>
      </c>
      <c r="G136" s="55" t="s">
        <v>276</v>
      </c>
      <c r="H136" s="55" t="s">
        <v>61</v>
      </c>
      <c r="I136" s="56">
        <v>190243.43</v>
      </c>
      <c r="J136" s="56">
        <v>185243.43</v>
      </c>
      <c r="K136" s="56">
        <v>5000</v>
      </c>
      <c r="L136" s="15"/>
      <c r="M136" s="15" t="s">
        <v>1</v>
      </c>
      <c r="N136" s="15" t="s">
        <v>1</v>
      </c>
      <c r="O136" s="45" t="s">
        <v>1063</v>
      </c>
      <c r="P136" s="45" t="s">
        <v>721</v>
      </c>
      <c r="Q136" s="46" t="s">
        <v>896</v>
      </c>
      <c r="R136" s="15" t="s">
        <v>722</v>
      </c>
      <c r="S136" s="15" t="s">
        <v>723</v>
      </c>
      <c r="T136" s="15" t="s">
        <v>724</v>
      </c>
      <c r="U136" s="15" t="s">
        <v>541</v>
      </c>
      <c r="V136" s="37">
        <v>46934</v>
      </c>
    </row>
    <row r="137" spans="1:22" ht="195" x14ac:dyDescent="0.2">
      <c r="A137" s="15" t="s">
        <v>73</v>
      </c>
      <c r="B137" s="15" t="s">
        <v>476</v>
      </c>
      <c r="C137" s="55" t="s">
        <v>477</v>
      </c>
      <c r="D137" s="55" t="s">
        <v>478</v>
      </c>
      <c r="E137" s="55" t="s">
        <v>274</v>
      </c>
      <c r="F137" s="55" t="s">
        <v>296</v>
      </c>
      <c r="G137" s="55" t="s">
        <v>297</v>
      </c>
      <c r="H137" s="55" t="s">
        <v>61</v>
      </c>
      <c r="I137" s="56">
        <v>138434.16</v>
      </c>
      <c r="J137" s="56">
        <v>97434.16</v>
      </c>
      <c r="K137" s="56">
        <v>41000</v>
      </c>
      <c r="L137" s="15"/>
      <c r="M137" s="15" t="s">
        <v>1</v>
      </c>
      <c r="N137" s="15" t="s">
        <v>1</v>
      </c>
      <c r="O137" s="45" t="s">
        <v>1062</v>
      </c>
      <c r="P137" s="45" t="s">
        <v>1061</v>
      </c>
      <c r="Q137" s="46" t="s">
        <v>897</v>
      </c>
      <c r="R137" s="15" t="s">
        <v>722</v>
      </c>
      <c r="S137" s="15" t="s">
        <v>723</v>
      </c>
      <c r="T137" s="15" t="s">
        <v>724</v>
      </c>
      <c r="U137" s="15" t="s">
        <v>541</v>
      </c>
      <c r="V137" s="37">
        <v>46934</v>
      </c>
    </row>
    <row r="138" spans="1:22" ht="90" x14ac:dyDescent="0.2">
      <c r="A138" s="15" t="s">
        <v>73</v>
      </c>
      <c r="B138" s="15" t="s">
        <v>479</v>
      </c>
      <c r="C138" s="55" t="s">
        <v>480</v>
      </c>
      <c r="D138" s="55" t="s">
        <v>1220</v>
      </c>
      <c r="E138" s="55" t="s">
        <v>293</v>
      </c>
      <c r="F138" s="55" t="s">
        <v>294</v>
      </c>
      <c r="G138" s="55" t="s">
        <v>295</v>
      </c>
      <c r="H138" s="55" t="s">
        <v>63</v>
      </c>
      <c r="I138" s="56">
        <v>25640775</v>
      </c>
      <c r="J138" s="56">
        <v>24621854.379999999</v>
      </c>
      <c r="K138" s="56">
        <v>1018920.62</v>
      </c>
      <c r="L138" s="15" t="s">
        <v>125</v>
      </c>
      <c r="M138" s="15" t="s">
        <v>1</v>
      </c>
      <c r="N138" s="15" t="s">
        <v>1</v>
      </c>
      <c r="O138" s="15" t="s">
        <v>1450</v>
      </c>
      <c r="P138" s="15" t="s">
        <v>1455</v>
      </c>
      <c r="Q138" s="15" t="s">
        <v>1451</v>
      </c>
      <c r="R138" s="15" t="s">
        <v>1452</v>
      </c>
      <c r="S138" s="15" t="s">
        <v>1453</v>
      </c>
      <c r="T138" s="15" t="s">
        <v>1454</v>
      </c>
      <c r="U138" s="15" t="s">
        <v>541</v>
      </c>
      <c r="V138" s="37">
        <v>46934</v>
      </c>
    </row>
    <row r="139" spans="1:22" ht="90" x14ac:dyDescent="0.2">
      <c r="A139" s="15" t="s">
        <v>73</v>
      </c>
      <c r="B139" s="15" t="s">
        <v>479</v>
      </c>
      <c r="C139" s="55" t="s">
        <v>480</v>
      </c>
      <c r="D139" s="55" t="s">
        <v>1220</v>
      </c>
      <c r="E139" s="55" t="s">
        <v>293</v>
      </c>
      <c r="F139" s="55" t="s">
        <v>294</v>
      </c>
      <c r="G139" s="55" t="s">
        <v>295</v>
      </c>
      <c r="H139" s="55" t="s">
        <v>124</v>
      </c>
      <c r="I139" s="56">
        <v>194439</v>
      </c>
      <c r="J139" s="56">
        <v>0</v>
      </c>
      <c r="K139" s="56">
        <v>194439</v>
      </c>
      <c r="L139" s="15" t="s">
        <v>125</v>
      </c>
      <c r="M139" s="15" t="s">
        <v>1</v>
      </c>
      <c r="N139" s="15" t="s">
        <v>1</v>
      </c>
      <c r="O139" s="15" t="s">
        <v>1450</v>
      </c>
      <c r="P139" s="15" t="s">
        <v>1455</v>
      </c>
      <c r="Q139" s="15" t="s">
        <v>1451</v>
      </c>
      <c r="R139" s="15" t="s">
        <v>1452</v>
      </c>
      <c r="S139" s="15" t="s">
        <v>1453</v>
      </c>
      <c r="T139" s="15" t="s">
        <v>1454</v>
      </c>
      <c r="U139" s="15" t="s">
        <v>541</v>
      </c>
      <c r="V139" s="37">
        <v>46934</v>
      </c>
    </row>
    <row r="140" spans="1:22" ht="120" x14ac:dyDescent="0.2">
      <c r="A140" s="15" t="s">
        <v>73</v>
      </c>
      <c r="B140" s="15" t="s">
        <v>470</v>
      </c>
      <c r="C140" s="55" t="s">
        <v>1218</v>
      </c>
      <c r="D140" s="55" t="s">
        <v>471</v>
      </c>
      <c r="E140" s="55" t="s">
        <v>108</v>
      </c>
      <c r="F140" s="55" t="s">
        <v>285</v>
      </c>
      <c r="G140" s="55" t="s">
        <v>286</v>
      </c>
      <c r="H140" s="55" t="s">
        <v>119</v>
      </c>
      <c r="I140" s="56">
        <v>1155316</v>
      </c>
      <c r="J140" s="56">
        <v>759706.15</v>
      </c>
      <c r="K140" s="56">
        <v>395609.85</v>
      </c>
      <c r="L140" s="15"/>
      <c r="M140" s="15" t="s">
        <v>879</v>
      </c>
      <c r="N140" s="15" t="s">
        <v>1</v>
      </c>
      <c r="O140" s="42" t="s">
        <v>23</v>
      </c>
      <c r="P140" s="15" t="s">
        <v>1065</v>
      </c>
      <c r="Q140" s="15" t="s">
        <v>1219</v>
      </c>
      <c r="R140" s="15" t="s">
        <v>634</v>
      </c>
      <c r="S140" s="15" t="s">
        <v>880</v>
      </c>
      <c r="T140" s="15" t="s">
        <v>635</v>
      </c>
      <c r="U140" s="15" t="s">
        <v>541</v>
      </c>
      <c r="V140" s="37">
        <v>46934</v>
      </c>
    </row>
    <row r="141" spans="1:22" ht="75" x14ac:dyDescent="0.2">
      <c r="A141" s="15" t="s">
        <v>73</v>
      </c>
      <c r="B141" s="15" t="s">
        <v>467</v>
      </c>
      <c r="C141" s="55" t="s">
        <v>1216</v>
      </c>
      <c r="D141" s="55" t="s">
        <v>1217</v>
      </c>
      <c r="E141" s="55" t="s">
        <v>289</v>
      </c>
      <c r="F141" s="55" t="s">
        <v>290</v>
      </c>
      <c r="G141" s="55" t="s">
        <v>291</v>
      </c>
      <c r="H141" s="55" t="s">
        <v>292</v>
      </c>
      <c r="I141" s="56">
        <v>2887678</v>
      </c>
      <c r="J141" s="56">
        <v>1038480.85</v>
      </c>
      <c r="K141" s="56">
        <v>1849197.15</v>
      </c>
      <c r="L141" s="15" t="s">
        <v>102</v>
      </c>
      <c r="M141" s="15" t="s">
        <v>1</v>
      </c>
      <c r="N141" s="15" t="s">
        <v>1</v>
      </c>
      <c r="O141" s="15" t="s">
        <v>7</v>
      </c>
      <c r="P141" s="15" t="s">
        <v>798</v>
      </c>
      <c r="Q141" s="15" t="s">
        <v>1066</v>
      </c>
      <c r="R141" s="15" t="s">
        <v>799</v>
      </c>
      <c r="S141" s="15" t="s">
        <v>878</v>
      </c>
      <c r="T141" s="15" t="s">
        <v>800</v>
      </c>
      <c r="U141" s="15" t="s">
        <v>541</v>
      </c>
      <c r="V141" s="37">
        <v>46934</v>
      </c>
    </row>
    <row r="142" spans="1:22" ht="60" x14ac:dyDescent="0.2">
      <c r="A142" s="15" t="s">
        <v>73</v>
      </c>
      <c r="B142" s="15" t="s">
        <v>888</v>
      </c>
      <c r="C142" s="55" t="s">
        <v>481</v>
      </c>
      <c r="D142" s="55" t="s">
        <v>1221</v>
      </c>
      <c r="E142" s="55" t="s">
        <v>267</v>
      </c>
      <c r="F142" s="55" t="s">
        <v>268</v>
      </c>
      <c r="G142" s="55" t="s">
        <v>269</v>
      </c>
      <c r="H142" s="55" t="s">
        <v>225</v>
      </c>
      <c r="I142" s="56">
        <v>2814794.85</v>
      </c>
      <c r="J142" s="56">
        <v>161898.10999999999</v>
      </c>
      <c r="K142" s="56">
        <v>2652896.7400000002</v>
      </c>
      <c r="L142" s="15"/>
      <c r="M142" s="47" t="s">
        <v>1</v>
      </c>
      <c r="N142" s="47" t="s">
        <v>1</v>
      </c>
      <c r="O142" s="47" t="s">
        <v>889</v>
      </c>
      <c r="P142" s="47" t="s">
        <v>890</v>
      </c>
      <c r="Q142" s="47" t="s">
        <v>891</v>
      </c>
      <c r="R142" s="47" t="s">
        <v>610</v>
      </c>
      <c r="S142" s="47" t="s">
        <v>611</v>
      </c>
      <c r="T142" s="38" t="s">
        <v>612</v>
      </c>
      <c r="U142" s="15" t="s">
        <v>541</v>
      </c>
      <c r="V142" s="37">
        <v>46934</v>
      </c>
    </row>
    <row r="143" spans="1:22" ht="158.25" customHeight="1" x14ac:dyDescent="0.2">
      <c r="A143" s="15" t="s">
        <v>73</v>
      </c>
      <c r="B143" s="15" t="s">
        <v>473</v>
      </c>
      <c r="C143" s="55" t="s">
        <v>474</v>
      </c>
      <c r="D143" s="55" t="s">
        <v>475</v>
      </c>
      <c r="E143" s="55" t="s">
        <v>161</v>
      </c>
      <c r="F143" s="55" t="s">
        <v>287</v>
      </c>
      <c r="G143" s="55" t="s">
        <v>288</v>
      </c>
      <c r="H143" s="55" t="s">
        <v>67</v>
      </c>
      <c r="I143" s="56">
        <v>559479.86</v>
      </c>
      <c r="J143" s="56">
        <v>194737.37</v>
      </c>
      <c r="K143" s="56">
        <v>364742.49</v>
      </c>
      <c r="L143" s="15"/>
      <c r="M143" s="15" t="s">
        <v>1</v>
      </c>
      <c r="N143" s="15" t="s">
        <v>1</v>
      </c>
      <c r="O143" s="15" t="s">
        <v>884</v>
      </c>
      <c r="P143" s="15" t="s">
        <v>1476</v>
      </c>
      <c r="Q143" s="15" t="s">
        <v>885</v>
      </c>
      <c r="R143" s="15" t="s">
        <v>555</v>
      </c>
      <c r="S143" s="15" t="s">
        <v>887</v>
      </c>
      <c r="T143" s="15" t="s">
        <v>556</v>
      </c>
      <c r="U143" s="15" t="s">
        <v>541</v>
      </c>
      <c r="V143" s="37">
        <v>46934</v>
      </c>
    </row>
    <row r="144" spans="1:22" ht="145.5" customHeight="1" x14ac:dyDescent="0.2">
      <c r="A144" s="15" t="s">
        <v>73</v>
      </c>
      <c r="B144" s="15" t="s">
        <v>473</v>
      </c>
      <c r="C144" s="55" t="s">
        <v>474</v>
      </c>
      <c r="D144" s="55" t="s">
        <v>475</v>
      </c>
      <c r="E144" s="55" t="s">
        <v>161</v>
      </c>
      <c r="F144" s="55" t="s">
        <v>287</v>
      </c>
      <c r="G144" s="55" t="s">
        <v>288</v>
      </c>
      <c r="H144" s="55" t="s">
        <v>57</v>
      </c>
      <c r="I144" s="56">
        <v>586758.14</v>
      </c>
      <c r="J144" s="56">
        <v>481149.05</v>
      </c>
      <c r="K144" s="56">
        <v>105609.09</v>
      </c>
      <c r="L144" s="15"/>
      <c r="M144" s="15" t="s">
        <v>1</v>
      </c>
      <c r="N144" s="15" t="s">
        <v>1</v>
      </c>
      <c r="O144" s="15" t="s">
        <v>884</v>
      </c>
      <c r="P144" s="15" t="s">
        <v>1064</v>
      </c>
      <c r="Q144" s="15" t="s">
        <v>885</v>
      </c>
      <c r="R144" s="15" t="s">
        <v>555</v>
      </c>
      <c r="S144" s="15" t="s">
        <v>887</v>
      </c>
      <c r="T144" s="15" t="s">
        <v>556</v>
      </c>
      <c r="U144" s="15" t="s">
        <v>541</v>
      </c>
      <c r="V144" s="37">
        <v>46934</v>
      </c>
    </row>
    <row r="145" spans="1:22" ht="225" customHeight="1" x14ac:dyDescent="0.2">
      <c r="A145" s="15" t="s">
        <v>73</v>
      </c>
      <c r="B145" s="15" t="s">
        <v>472</v>
      </c>
      <c r="C145" s="55" t="s">
        <v>580</v>
      </c>
      <c r="D145" s="55" t="s">
        <v>584</v>
      </c>
      <c r="E145" s="55" t="s">
        <v>161</v>
      </c>
      <c r="F145" s="55" t="s">
        <v>270</v>
      </c>
      <c r="G145" s="55" t="s">
        <v>271</v>
      </c>
      <c r="H145" s="55" t="s">
        <v>119</v>
      </c>
      <c r="I145" s="56">
        <v>132795</v>
      </c>
      <c r="J145" s="56">
        <v>1207.7</v>
      </c>
      <c r="K145" s="56">
        <v>131587.29999999999</v>
      </c>
      <c r="L145" s="15"/>
      <c r="M145" s="15" t="s">
        <v>1</v>
      </c>
      <c r="N145" s="15" t="s">
        <v>1</v>
      </c>
      <c r="O145" s="15" t="s">
        <v>881</v>
      </c>
      <c r="P145" s="15" t="s">
        <v>883</v>
      </c>
      <c r="Q145" s="15" t="s">
        <v>882</v>
      </c>
      <c r="R145" s="15" t="s">
        <v>794</v>
      </c>
      <c r="S145" s="15" t="s">
        <v>886</v>
      </c>
      <c r="T145" s="15" t="s">
        <v>795</v>
      </c>
      <c r="U145" s="15" t="s">
        <v>541</v>
      </c>
      <c r="V145" s="37">
        <v>46934</v>
      </c>
    </row>
    <row r="146" spans="1:22" ht="75" x14ac:dyDescent="0.2">
      <c r="A146" s="15" t="s">
        <v>74</v>
      </c>
      <c r="B146" s="15" t="s">
        <v>490</v>
      </c>
      <c r="C146" s="55" t="s">
        <v>1093</v>
      </c>
      <c r="D146" s="55" t="s">
        <v>1090</v>
      </c>
      <c r="E146" s="55" t="s">
        <v>305</v>
      </c>
      <c r="F146" s="55" t="s">
        <v>306</v>
      </c>
      <c r="G146" s="55" t="s">
        <v>307</v>
      </c>
      <c r="H146" s="55" t="s">
        <v>61</v>
      </c>
      <c r="I146" s="56">
        <v>2661000</v>
      </c>
      <c r="J146" s="56">
        <v>0</v>
      </c>
      <c r="K146" s="56">
        <v>2661000</v>
      </c>
      <c r="L146" s="15"/>
      <c r="M146" s="15" t="s">
        <v>1</v>
      </c>
      <c r="N146" s="15" t="s">
        <v>1</v>
      </c>
      <c r="O146" s="15" t="s">
        <v>7</v>
      </c>
      <c r="P146" s="15" t="s">
        <v>1226</v>
      </c>
      <c r="Q146" s="15" t="s">
        <v>904</v>
      </c>
      <c r="R146" s="15" t="s">
        <v>743</v>
      </c>
      <c r="S146" s="15" t="s">
        <v>908</v>
      </c>
      <c r="T146" s="15" t="s">
        <v>744</v>
      </c>
      <c r="U146" s="15" t="s">
        <v>541</v>
      </c>
      <c r="V146" s="37">
        <v>46934</v>
      </c>
    </row>
    <row r="147" spans="1:22" ht="78.75" customHeight="1" x14ac:dyDescent="0.2">
      <c r="A147" s="15" t="s">
        <v>74</v>
      </c>
      <c r="B147" s="15" t="s">
        <v>490</v>
      </c>
      <c r="C147" s="55" t="s">
        <v>1092</v>
      </c>
      <c r="D147" s="55" t="s">
        <v>1091</v>
      </c>
      <c r="E147" s="55" t="s">
        <v>335</v>
      </c>
      <c r="F147" s="55" t="s">
        <v>336</v>
      </c>
      <c r="G147" s="55" t="s">
        <v>337</v>
      </c>
      <c r="H147" s="55" t="s">
        <v>62</v>
      </c>
      <c r="I147" s="56">
        <v>8005000</v>
      </c>
      <c r="J147" s="56">
        <v>5829296.46</v>
      </c>
      <c r="K147" s="56">
        <v>2175703.54</v>
      </c>
      <c r="L147" s="15"/>
      <c r="M147" s="15" t="s">
        <v>1</v>
      </c>
      <c r="N147" s="15" t="s">
        <v>1</v>
      </c>
      <c r="O147" s="15" t="s">
        <v>44</v>
      </c>
      <c r="P147" s="15" t="s">
        <v>1227</v>
      </c>
      <c r="Q147" s="15" t="s">
        <v>904</v>
      </c>
      <c r="R147" s="15" t="s">
        <v>743</v>
      </c>
      <c r="S147" s="15" t="s">
        <v>908</v>
      </c>
      <c r="T147" s="15" t="s">
        <v>744</v>
      </c>
      <c r="U147" s="15" t="s">
        <v>541</v>
      </c>
      <c r="V147" s="37">
        <v>46934</v>
      </c>
    </row>
    <row r="148" spans="1:22" ht="75" x14ac:dyDescent="0.2">
      <c r="A148" s="15" t="s">
        <v>74</v>
      </c>
      <c r="B148" s="15" t="s">
        <v>490</v>
      </c>
      <c r="C148" s="55" t="s">
        <v>491</v>
      </c>
      <c r="D148" s="55" t="s">
        <v>1094</v>
      </c>
      <c r="E148" s="55" t="s">
        <v>335</v>
      </c>
      <c r="F148" s="55" t="s">
        <v>340</v>
      </c>
      <c r="G148" s="55" t="s">
        <v>341</v>
      </c>
      <c r="H148" s="55" t="s">
        <v>62</v>
      </c>
      <c r="I148" s="56">
        <v>4000000</v>
      </c>
      <c r="J148" s="56">
        <v>3100674.82</v>
      </c>
      <c r="K148" s="56">
        <v>899325.18</v>
      </c>
      <c r="L148" s="15"/>
      <c r="M148" s="15" t="s">
        <v>1</v>
      </c>
      <c r="N148" s="15" t="s">
        <v>1</v>
      </c>
      <c r="O148" s="15" t="s">
        <v>1228</v>
      </c>
      <c r="P148" s="15" t="s">
        <v>745</v>
      </c>
      <c r="Q148" s="15" t="s">
        <v>1103</v>
      </c>
      <c r="R148" s="15" t="s">
        <v>743</v>
      </c>
      <c r="S148" s="15" t="s">
        <v>908</v>
      </c>
      <c r="T148" s="15" t="s">
        <v>744</v>
      </c>
      <c r="U148" s="15" t="s">
        <v>541</v>
      </c>
      <c r="V148" s="37">
        <v>46934</v>
      </c>
    </row>
    <row r="149" spans="1:22" ht="45" x14ac:dyDescent="0.2">
      <c r="A149" s="15" t="s">
        <v>74</v>
      </c>
      <c r="B149" s="15" t="s">
        <v>1282</v>
      </c>
      <c r="C149" s="55" t="s">
        <v>1253</v>
      </c>
      <c r="D149" s="55" t="s">
        <v>1281</v>
      </c>
      <c r="E149" s="55" t="s">
        <v>1252</v>
      </c>
      <c r="F149" s="55" t="s">
        <v>1280</v>
      </c>
      <c r="G149" s="55" t="s">
        <v>1279</v>
      </c>
      <c r="H149" s="55" t="s">
        <v>1283</v>
      </c>
      <c r="I149" s="56">
        <v>257261.33</v>
      </c>
      <c r="J149" s="56">
        <v>0</v>
      </c>
      <c r="K149" s="56">
        <v>257261.33</v>
      </c>
      <c r="L149" s="15"/>
      <c r="M149" s="15" t="s">
        <v>1</v>
      </c>
      <c r="N149" s="15" t="s">
        <v>1</v>
      </c>
      <c r="O149" s="15" t="s">
        <v>1258</v>
      </c>
      <c r="P149" s="15" t="s">
        <v>1277</v>
      </c>
      <c r="Q149" s="15" t="s">
        <v>1276</v>
      </c>
      <c r="R149" s="15" t="s">
        <v>1275</v>
      </c>
      <c r="S149" s="15" t="s">
        <v>1274</v>
      </c>
      <c r="T149" s="15" t="s">
        <v>1273</v>
      </c>
      <c r="U149" s="15" t="s">
        <v>541</v>
      </c>
      <c r="V149" s="37">
        <v>46934</v>
      </c>
    </row>
    <row r="150" spans="1:22" ht="45" x14ac:dyDescent="0.2">
      <c r="A150" s="15" t="s">
        <v>74</v>
      </c>
      <c r="B150" s="15" t="s">
        <v>1282</v>
      </c>
      <c r="C150" s="55" t="s">
        <v>1253</v>
      </c>
      <c r="D150" s="55" t="s">
        <v>1281</v>
      </c>
      <c r="E150" s="55" t="s">
        <v>1252</v>
      </c>
      <c r="F150" s="55" t="s">
        <v>1280</v>
      </c>
      <c r="G150" s="55" t="s">
        <v>1279</v>
      </c>
      <c r="H150" s="55" t="s">
        <v>1278</v>
      </c>
      <c r="I150" s="56">
        <v>345038.67</v>
      </c>
      <c r="J150" s="56">
        <v>0</v>
      </c>
      <c r="K150" s="56">
        <v>345038.67</v>
      </c>
      <c r="L150" s="15"/>
      <c r="M150" s="15" t="s">
        <v>1</v>
      </c>
      <c r="N150" s="15" t="s">
        <v>1</v>
      </c>
      <c r="O150" s="15" t="s">
        <v>1258</v>
      </c>
      <c r="P150" s="15" t="s">
        <v>1277</v>
      </c>
      <c r="Q150" s="15" t="s">
        <v>1276</v>
      </c>
      <c r="R150" s="15" t="s">
        <v>1275</v>
      </c>
      <c r="S150" s="15" t="s">
        <v>1274</v>
      </c>
      <c r="T150" s="15" t="s">
        <v>1273</v>
      </c>
      <c r="U150" s="15" t="s">
        <v>541</v>
      </c>
      <c r="V150" s="37">
        <v>46934</v>
      </c>
    </row>
    <row r="151" spans="1:22" ht="75" x14ac:dyDescent="0.2">
      <c r="A151" s="15" t="s">
        <v>74</v>
      </c>
      <c r="B151" s="15" t="s">
        <v>487</v>
      </c>
      <c r="C151" s="55" t="s">
        <v>486</v>
      </c>
      <c r="D151" s="55" t="s">
        <v>1079</v>
      </c>
      <c r="E151" s="55" t="s">
        <v>108</v>
      </c>
      <c r="F151" s="55" t="s">
        <v>310</v>
      </c>
      <c r="G151" s="55" t="s">
        <v>311</v>
      </c>
      <c r="H151" s="55" t="s">
        <v>312</v>
      </c>
      <c r="I151" s="56">
        <v>1350083</v>
      </c>
      <c r="J151" s="56">
        <v>419236.68</v>
      </c>
      <c r="K151" s="56">
        <v>930846.32</v>
      </c>
      <c r="L151" s="15"/>
      <c r="M151" s="15" t="s">
        <v>1</v>
      </c>
      <c r="N151" s="15" t="s">
        <v>1</v>
      </c>
      <c r="O151" s="15" t="s">
        <v>895</v>
      </c>
      <c r="P151" s="15" t="s">
        <v>894</v>
      </c>
      <c r="Q151" s="15" t="s">
        <v>1106</v>
      </c>
      <c r="R151" s="15" t="s">
        <v>801</v>
      </c>
      <c r="S151" s="15" t="s">
        <v>909</v>
      </c>
      <c r="T151" s="15" t="s">
        <v>802</v>
      </c>
      <c r="U151" s="15" t="s">
        <v>541</v>
      </c>
      <c r="V151" s="37">
        <v>46934</v>
      </c>
    </row>
    <row r="152" spans="1:22" ht="75" x14ac:dyDescent="0.2">
      <c r="A152" s="15" t="s">
        <v>74</v>
      </c>
      <c r="B152" s="15" t="s">
        <v>487</v>
      </c>
      <c r="C152" s="55" t="s">
        <v>486</v>
      </c>
      <c r="D152" s="55" t="s">
        <v>1079</v>
      </c>
      <c r="E152" s="55" t="s">
        <v>108</v>
      </c>
      <c r="F152" s="55" t="s">
        <v>310</v>
      </c>
      <c r="G152" s="55" t="s">
        <v>311</v>
      </c>
      <c r="H152" s="55" t="s">
        <v>119</v>
      </c>
      <c r="I152" s="56">
        <v>4005581</v>
      </c>
      <c r="J152" s="56">
        <v>3198099.24</v>
      </c>
      <c r="K152" s="56">
        <v>807481.76</v>
      </c>
      <c r="L152" s="15"/>
      <c r="M152" s="15" t="s">
        <v>1</v>
      </c>
      <c r="N152" s="15" t="s">
        <v>1</v>
      </c>
      <c r="O152" s="15" t="s">
        <v>893</v>
      </c>
      <c r="P152" s="15" t="s">
        <v>894</v>
      </c>
      <c r="Q152" s="15" t="s">
        <v>1106</v>
      </c>
      <c r="R152" s="15" t="s">
        <v>801</v>
      </c>
      <c r="S152" s="15" t="s">
        <v>909</v>
      </c>
      <c r="T152" s="15" t="s">
        <v>802</v>
      </c>
      <c r="U152" s="15" t="s">
        <v>541</v>
      </c>
      <c r="V152" s="37">
        <v>46934</v>
      </c>
    </row>
    <row r="153" spans="1:22" ht="111.95" customHeight="1" x14ac:dyDescent="0.2">
      <c r="A153" s="15" t="s">
        <v>74</v>
      </c>
      <c r="B153" s="15" t="s">
        <v>487</v>
      </c>
      <c r="C153" s="55" t="s">
        <v>486</v>
      </c>
      <c r="D153" s="55" t="s">
        <v>1080</v>
      </c>
      <c r="E153" s="55" t="s">
        <v>108</v>
      </c>
      <c r="F153" s="55" t="s">
        <v>325</v>
      </c>
      <c r="G153" s="55" t="s">
        <v>326</v>
      </c>
      <c r="H153" s="55" t="s">
        <v>57</v>
      </c>
      <c r="I153" s="56">
        <v>708240</v>
      </c>
      <c r="J153" s="56">
        <v>0</v>
      </c>
      <c r="K153" s="56">
        <v>708240</v>
      </c>
      <c r="L153" s="15"/>
      <c r="M153" s="15" t="s">
        <v>1</v>
      </c>
      <c r="N153" s="15" t="s">
        <v>1</v>
      </c>
      <c r="O153" s="15" t="s">
        <v>23</v>
      </c>
      <c r="P153" s="15" t="s">
        <v>1224</v>
      </c>
      <c r="Q153" s="15" t="s">
        <v>1225</v>
      </c>
      <c r="R153" s="15" t="s">
        <v>801</v>
      </c>
      <c r="S153" s="15" t="s">
        <v>909</v>
      </c>
      <c r="T153" s="15" t="s">
        <v>802</v>
      </c>
      <c r="U153" s="15" t="s">
        <v>541</v>
      </c>
      <c r="V153" s="37">
        <v>46934</v>
      </c>
    </row>
    <row r="154" spans="1:22" ht="102" customHeight="1" x14ac:dyDescent="0.2">
      <c r="A154" s="15" t="s">
        <v>74</v>
      </c>
      <c r="B154" s="15" t="s">
        <v>487</v>
      </c>
      <c r="C154" s="55" t="s">
        <v>486</v>
      </c>
      <c r="D154" s="55" t="s">
        <v>1080</v>
      </c>
      <c r="E154" s="55" t="s">
        <v>108</v>
      </c>
      <c r="F154" s="55" t="s">
        <v>325</v>
      </c>
      <c r="G154" s="55" t="s">
        <v>326</v>
      </c>
      <c r="H154" s="55" t="s">
        <v>119</v>
      </c>
      <c r="I154" s="56">
        <v>1897054</v>
      </c>
      <c r="J154" s="56">
        <v>353276.53</v>
      </c>
      <c r="K154" s="56">
        <v>1543777.47</v>
      </c>
      <c r="L154" s="15"/>
      <c r="M154" s="15" t="s">
        <v>1</v>
      </c>
      <c r="N154" s="15" t="s">
        <v>1</v>
      </c>
      <c r="O154" s="15" t="s">
        <v>23</v>
      </c>
      <c r="P154" s="15" t="s">
        <v>1224</v>
      </c>
      <c r="Q154" s="15" t="s">
        <v>1225</v>
      </c>
      <c r="R154" s="15" t="s">
        <v>801</v>
      </c>
      <c r="S154" s="15" t="s">
        <v>909</v>
      </c>
      <c r="T154" s="15" t="s">
        <v>802</v>
      </c>
      <c r="U154" s="15" t="s">
        <v>541</v>
      </c>
      <c r="V154" s="37">
        <v>46934</v>
      </c>
    </row>
    <row r="155" spans="1:22" ht="60" x14ac:dyDescent="0.2">
      <c r="A155" s="15" t="s">
        <v>74</v>
      </c>
      <c r="B155" s="15" t="s">
        <v>1353</v>
      </c>
      <c r="C155" s="55" t="s">
        <v>1386</v>
      </c>
      <c r="D155" s="55" t="s">
        <v>1385</v>
      </c>
      <c r="E155" s="55" t="s">
        <v>126</v>
      </c>
      <c r="F155" s="55" t="s">
        <v>1384</v>
      </c>
      <c r="G155" s="55" t="s">
        <v>1383</v>
      </c>
      <c r="H155" s="55" t="s">
        <v>1382</v>
      </c>
      <c r="I155" s="56">
        <v>974950</v>
      </c>
      <c r="J155" s="56">
        <v>972140.66</v>
      </c>
      <c r="K155" s="56">
        <v>2809.34</v>
      </c>
      <c r="L155" s="15" t="s">
        <v>91</v>
      </c>
      <c r="M155" s="15" t="s">
        <v>1</v>
      </c>
      <c r="N155" s="15" t="s">
        <v>1</v>
      </c>
      <c r="O155" s="15" t="s">
        <v>6</v>
      </c>
      <c r="P155" s="15" t="s">
        <v>776</v>
      </c>
      <c r="Q155" s="15" t="s">
        <v>777</v>
      </c>
      <c r="R155" s="15" t="s">
        <v>773</v>
      </c>
      <c r="S155" s="15" t="s">
        <v>774</v>
      </c>
      <c r="T155" s="15" t="s">
        <v>775</v>
      </c>
      <c r="U155" s="15" t="s">
        <v>541</v>
      </c>
      <c r="V155" s="37">
        <v>46934</v>
      </c>
    </row>
    <row r="156" spans="1:22" ht="75" x14ac:dyDescent="0.2">
      <c r="A156" s="15" t="s">
        <v>74</v>
      </c>
      <c r="B156" s="15" t="s">
        <v>483</v>
      </c>
      <c r="C156" s="55" t="s">
        <v>1074</v>
      </c>
      <c r="D156" s="55" t="s">
        <v>1075</v>
      </c>
      <c r="E156" s="55" t="s">
        <v>175</v>
      </c>
      <c r="F156" s="55" t="s">
        <v>298</v>
      </c>
      <c r="G156" s="55" t="s">
        <v>299</v>
      </c>
      <c r="H156" s="55" t="s">
        <v>89</v>
      </c>
      <c r="I156" s="56">
        <v>1254920.3999999999</v>
      </c>
      <c r="J156" s="56">
        <v>0</v>
      </c>
      <c r="K156" s="56">
        <v>1254920.3999999999</v>
      </c>
      <c r="L156" s="15"/>
      <c r="M156" s="15" t="s">
        <v>1</v>
      </c>
      <c r="N156" s="15" t="s">
        <v>1</v>
      </c>
      <c r="O156" s="15" t="s">
        <v>23</v>
      </c>
      <c r="P156" s="15" t="s">
        <v>780</v>
      </c>
      <c r="Q156" s="15" t="s">
        <v>1222</v>
      </c>
      <c r="R156" s="15" t="s">
        <v>781</v>
      </c>
      <c r="S156" s="15" t="s">
        <v>782</v>
      </c>
      <c r="T156" s="15" t="s">
        <v>783</v>
      </c>
      <c r="U156" s="15" t="s">
        <v>541</v>
      </c>
      <c r="V156" s="37">
        <v>46934</v>
      </c>
    </row>
    <row r="157" spans="1:22" ht="75" x14ac:dyDescent="0.2">
      <c r="A157" s="15" t="s">
        <v>74</v>
      </c>
      <c r="B157" s="15" t="s">
        <v>493</v>
      </c>
      <c r="C157" s="55" t="s">
        <v>1098</v>
      </c>
      <c r="D157" s="55" t="s">
        <v>1099</v>
      </c>
      <c r="E157" s="55" t="s">
        <v>300</v>
      </c>
      <c r="F157" s="55" t="s">
        <v>329</v>
      </c>
      <c r="G157" s="55" t="s">
        <v>330</v>
      </c>
      <c r="H157" s="55" t="s">
        <v>119</v>
      </c>
      <c r="I157" s="56">
        <v>684337</v>
      </c>
      <c r="J157" s="56">
        <v>417956.51</v>
      </c>
      <c r="K157" s="56">
        <v>266380.49</v>
      </c>
      <c r="L157" s="15"/>
      <c r="M157" s="15" t="s">
        <v>1</v>
      </c>
      <c r="N157" s="15" t="s">
        <v>1</v>
      </c>
      <c r="O157" s="15" t="s">
        <v>49</v>
      </c>
      <c r="P157" s="15" t="s">
        <v>1100</v>
      </c>
      <c r="Q157" s="15" t="s">
        <v>905</v>
      </c>
      <c r="R157" s="15" t="s">
        <v>650</v>
      </c>
      <c r="S157" s="15" t="s">
        <v>906</v>
      </c>
      <c r="T157" s="15" t="s">
        <v>651</v>
      </c>
      <c r="U157" s="15" t="s">
        <v>541</v>
      </c>
      <c r="V157" s="37">
        <v>46934</v>
      </c>
    </row>
    <row r="158" spans="1:22" ht="60" x14ac:dyDescent="0.2">
      <c r="A158" s="15" t="s">
        <v>74</v>
      </c>
      <c r="B158" s="15" t="s">
        <v>484</v>
      </c>
      <c r="C158" s="55" t="s">
        <v>1096</v>
      </c>
      <c r="D158" s="55" t="s">
        <v>1097</v>
      </c>
      <c r="E158" s="55" t="s">
        <v>300</v>
      </c>
      <c r="F158" s="55" t="s">
        <v>301</v>
      </c>
      <c r="G158" s="55" t="s">
        <v>302</v>
      </c>
      <c r="H158" s="55" t="s">
        <v>119</v>
      </c>
      <c r="I158" s="56">
        <v>779064</v>
      </c>
      <c r="J158" s="56">
        <v>225405.24</v>
      </c>
      <c r="K158" s="56">
        <v>553658.76</v>
      </c>
      <c r="L158" s="15"/>
      <c r="M158" s="15" t="s">
        <v>1</v>
      </c>
      <c r="N158" s="15" t="s">
        <v>1</v>
      </c>
      <c r="O158" s="15" t="s">
        <v>23</v>
      </c>
      <c r="P158" s="15" t="s">
        <v>1101</v>
      </c>
      <c r="Q158" s="15" t="s">
        <v>1233</v>
      </c>
      <c r="R158" s="15" t="s">
        <v>648</v>
      </c>
      <c r="S158" s="15" t="s">
        <v>907</v>
      </c>
      <c r="T158" s="15" t="s">
        <v>649</v>
      </c>
      <c r="U158" s="15" t="s">
        <v>541</v>
      </c>
      <c r="V158" s="37">
        <v>46934</v>
      </c>
    </row>
    <row r="159" spans="1:22" ht="60" x14ac:dyDescent="0.2">
      <c r="A159" s="15" t="s">
        <v>74</v>
      </c>
      <c r="B159" s="15" t="s">
        <v>484</v>
      </c>
      <c r="C159" s="55" t="s">
        <v>1076</v>
      </c>
      <c r="D159" s="55" t="s">
        <v>1077</v>
      </c>
      <c r="E159" s="55" t="s">
        <v>161</v>
      </c>
      <c r="F159" s="55" t="s">
        <v>303</v>
      </c>
      <c r="G159" s="55" t="s">
        <v>304</v>
      </c>
      <c r="H159" s="55" t="s">
        <v>119</v>
      </c>
      <c r="I159" s="56">
        <v>362088</v>
      </c>
      <c r="J159" s="56">
        <v>273664.24</v>
      </c>
      <c r="K159" s="56">
        <v>88423.76</v>
      </c>
      <c r="L159" s="15"/>
      <c r="M159" s="15" t="s">
        <v>1</v>
      </c>
      <c r="N159" s="15" t="s">
        <v>1</v>
      </c>
      <c r="O159" s="15" t="s">
        <v>19</v>
      </c>
      <c r="P159" s="15" t="s">
        <v>1478</v>
      </c>
      <c r="Q159" s="15" t="s">
        <v>1107</v>
      </c>
      <c r="R159" s="15" t="s">
        <v>648</v>
      </c>
      <c r="S159" s="15" t="s">
        <v>907</v>
      </c>
      <c r="T159" s="15" t="s">
        <v>649</v>
      </c>
      <c r="U159" s="15" t="s">
        <v>541</v>
      </c>
      <c r="V159" s="37">
        <v>46934</v>
      </c>
    </row>
    <row r="160" spans="1:22" ht="60" x14ac:dyDescent="0.2">
      <c r="A160" s="15" t="s">
        <v>74</v>
      </c>
      <c r="B160" s="15" t="s">
        <v>484</v>
      </c>
      <c r="C160" s="55" t="s">
        <v>485</v>
      </c>
      <c r="D160" s="55" t="s">
        <v>1078</v>
      </c>
      <c r="E160" s="55" t="s">
        <v>161</v>
      </c>
      <c r="F160" s="55" t="s">
        <v>313</v>
      </c>
      <c r="G160" s="55" t="s">
        <v>314</v>
      </c>
      <c r="H160" s="55" t="s">
        <v>119</v>
      </c>
      <c r="I160" s="56">
        <v>803852</v>
      </c>
      <c r="J160" s="56">
        <v>438102.41</v>
      </c>
      <c r="K160" s="56">
        <v>365749.59</v>
      </c>
      <c r="L160" s="15"/>
      <c r="M160" s="15" t="s">
        <v>1</v>
      </c>
      <c r="N160" s="15" t="s">
        <v>1</v>
      </c>
      <c r="O160" s="15" t="s">
        <v>22</v>
      </c>
      <c r="P160" s="15" t="s">
        <v>899</v>
      </c>
      <c r="Q160" s="15" t="s">
        <v>1223</v>
      </c>
      <c r="R160" s="15" t="s">
        <v>648</v>
      </c>
      <c r="S160" s="15" t="s">
        <v>907</v>
      </c>
      <c r="T160" s="15" t="s">
        <v>649</v>
      </c>
      <c r="U160" s="15" t="s">
        <v>541</v>
      </c>
      <c r="V160" s="37">
        <v>46934</v>
      </c>
    </row>
    <row r="161" spans="1:22" ht="109.5" customHeight="1" x14ac:dyDescent="0.2">
      <c r="A161" s="15" t="s">
        <v>74</v>
      </c>
      <c r="B161" s="15" t="s">
        <v>488</v>
      </c>
      <c r="C161" s="55" t="s">
        <v>1081</v>
      </c>
      <c r="D161" s="55" t="s">
        <v>1082</v>
      </c>
      <c r="E161" s="55" t="s">
        <v>108</v>
      </c>
      <c r="F161" s="55" t="s">
        <v>308</v>
      </c>
      <c r="G161" s="55" t="s">
        <v>309</v>
      </c>
      <c r="H161" s="55" t="s">
        <v>119</v>
      </c>
      <c r="I161" s="56">
        <v>354120</v>
      </c>
      <c r="J161" s="56">
        <v>334542.46000000002</v>
      </c>
      <c r="K161" s="56">
        <v>19577.54</v>
      </c>
      <c r="L161" s="15"/>
      <c r="M161" s="15" t="s">
        <v>1</v>
      </c>
      <c r="N161" s="15" t="s">
        <v>1</v>
      </c>
      <c r="O161" s="15" t="s">
        <v>1105</v>
      </c>
      <c r="P161" s="15" t="s">
        <v>729</v>
      </c>
      <c r="Q161" s="15" t="s">
        <v>730</v>
      </c>
      <c r="R161" s="15" t="s">
        <v>726</v>
      </c>
      <c r="S161" s="15" t="s">
        <v>727</v>
      </c>
      <c r="T161" s="15" t="s">
        <v>728</v>
      </c>
      <c r="U161" s="15" t="s">
        <v>541</v>
      </c>
      <c r="V161" s="37">
        <v>46934</v>
      </c>
    </row>
    <row r="162" spans="1:22" ht="137.44999999999999" customHeight="1" x14ac:dyDescent="0.2">
      <c r="A162" s="15" t="s">
        <v>74</v>
      </c>
      <c r="B162" s="15" t="s">
        <v>488</v>
      </c>
      <c r="C162" s="55" t="s">
        <v>486</v>
      </c>
      <c r="D162" s="55" t="s">
        <v>1083</v>
      </c>
      <c r="E162" s="55" t="s">
        <v>92</v>
      </c>
      <c r="F162" s="55" t="s">
        <v>315</v>
      </c>
      <c r="G162" s="55" t="s">
        <v>316</v>
      </c>
      <c r="H162" s="55" t="s">
        <v>88</v>
      </c>
      <c r="I162" s="56">
        <v>210000</v>
      </c>
      <c r="J162" s="56">
        <v>167722.45000000001</v>
      </c>
      <c r="K162" s="56">
        <v>42277.55</v>
      </c>
      <c r="L162" s="15"/>
      <c r="M162" s="15" t="s">
        <v>1</v>
      </c>
      <c r="N162" s="15" t="s">
        <v>1</v>
      </c>
      <c r="O162" s="15" t="s">
        <v>903</v>
      </c>
      <c r="P162" s="15" t="s">
        <v>900</v>
      </c>
      <c r="Q162" s="15" t="s">
        <v>725</v>
      </c>
      <c r="R162" s="15" t="s">
        <v>726</v>
      </c>
      <c r="S162" s="15" t="s">
        <v>727</v>
      </c>
      <c r="T162" s="15" t="s">
        <v>728</v>
      </c>
      <c r="U162" s="15" t="s">
        <v>541</v>
      </c>
      <c r="V162" s="37">
        <v>46934</v>
      </c>
    </row>
    <row r="163" spans="1:22" ht="137.44999999999999" customHeight="1" x14ac:dyDescent="0.2">
      <c r="A163" s="15" t="s">
        <v>74</v>
      </c>
      <c r="B163" s="15" t="s">
        <v>488</v>
      </c>
      <c r="C163" s="55" t="s">
        <v>486</v>
      </c>
      <c r="D163" s="55" t="s">
        <v>1084</v>
      </c>
      <c r="E163" s="55" t="s">
        <v>92</v>
      </c>
      <c r="F163" s="55" t="s">
        <v>317</v>
      </c>
      <c r="G163" s="55" t="s">
        <v>318</v>
      </c>
      <c r="H163" s="55" t="s">
        <v>88</v>
      </c>
      <c r="I163" s="56">
        <v>220000</v>
      </c>
      <c r="J163" s="56">
        <v>182006.11</v>
      </c>
      <c r="K163" s="56">
        <v>37993.89</v>
      </c>
      <c r="L163" s="15"/>
      <c r="M163" s="15" t="s">
        <v>1</v>
      </c>
      <c r="N163" s="15" t="s">
        <v>1</v>
      </c>
      <c r="O163" s="15" t="s">
        <v>903</v>
      </c>
      <c r="P163" s="15" t="s">
        <v>900</v>
      </c>
      <c r="Q163" s="15" t="s">
        <v>725</v>
      </c>
      <c r="R163" s="15" t="s">
        <v>726</v>
      </c>
      <c r="S163" s="15" t="s">
        <v>727</v>
      </c>
      <c r="T163" s="15" t="s">
        <v>728</v>
      </c>
      <c r="U163" s="15" t="s">
        <v>541</v>
      </c>
      <c r="V163" s="37">
        <v>46934</v>
      </c>
    </row>
    <row r="164" spans="1:22" ht="164.25" customHeight="1" x14ac:dyDescent="0.2">
      <c r="A164" s="15" t="s">
        <v>74</v>
      </c>
      <c r="B164" s="15" t="s">
        <v>488</v>
      </c>
      <c r="C164" s="55" t="s">
        <v>486</v>
      </c>
      <c r="D164" s="55" t="s">
        <v>1085</v>
      </c>
      <c r="E164" s="55" t="s">
        <v>92</v>
      </c>
      <c r="F164" s="55" t="s">
        <v>319</v>
      </c>
      <c r="G164" s="55" t="s">
        <v>320</v>
      </c>
      <c r="H164" s="55" t="s">
        <v>88</v>
      </c>
      <c r="I164" s="56">
        <v>220000</v>
      </c>
      <c r="J164" s="56">
        <v>175433.49</v>
      </c>
      <c r="K164" s="56">
        <v>44566.51</v>
      </c>
      <c r="L164" s="15"/>
      <c r="M164" s="15" t="s">
        <v>1</v>
      </c>
      <c r="N164" s="15" t="s">
        <v>1</v>
      </c>
      <c r="O164" s="15" t="s">
        <v>903</v>
      </c>
      <c r="P164" s="15" t="s">
        <v>900</v>
      </c>
      <c r="Q164" s="15" t="s">
        <v>725</v>
      </c>
      <c r="R164" s="15" t="s">
        <v>726</v>
      </c>
      <c r="S164" s="15" t="s">
        <v>727</v>
      </c>
      <c r="T164" s="15" t="s">
        <v>728</v>
      </c>
      <c r="U164" s="15" t="s">
        <v>541</v>
      </c>
      <c r="V164" s="37">
        <v>46934</v>
      </c>
    </row>
    <row r="165" spans="1:22" ht="161.44999999999999" customHeight="1" x14ac:dyDescent="0.2">
      <c r="A165" s="15" t="s">
        <v>74</v>
      </c>
      <c r="B165" s="15" t="s">
        <v>488</v>
      </c>
      <c r="C165" s="55" t="s">
        <v>486</v>
      </c>
      <c r="D165" s="55" t="s">
        <v>1231</v>
      </c>
      <c r="E165" s="55" t="s">
        <v>92</v>
      </c>
      <c r="F165" s="55" t="s">
        <v>321</v>
      </c>
      <c r="G165" s="55" t="s">
        <v>322</v>
      </c>
      <c r="H165" s="55" t="s">
        <v>88</v>
      </c>
      <c r="I165" s="56">
        <v>250000</v>
      </c>
      <c r="J165" s="56">
        <v>217957.38</v>
      </c>
      <c r="K165" s="56">
        <v>32042.62</v>
      </c>
      <c r="L165" s="15"/>
      <c r="M165" s="15" t="s">
        <v>1</v>
      </c>
      <c r="N165" s="15" t="s">
        <v>1</v>
      </c>
      <c r="O165" s="15" t="s">
        <v>901</v>
      </c>
      <c r="P165" s="15" t="s">
        <v>902</v>
      </c>
      <c r="Q165" s="15" t="s">
        <v>725</v>
      </c>
      <c r="R165" s="15" t="s">
        <v>726</v>
      </c>
      <c r="S165" s="34" t="s">
        <v>727</v>
      </c>
      <c r="T165" s="15" t="s">
        <v>728</v>
      </c>
      <c r="U165" s="15" t="s">
        <v>541</v>
      </c>
      <c r="V165" s="37">
        <v>46934</v>
      </c>
    </row>
    <row r="166" spans="1:22" ht="172.5" customHeight="1" x14ac:dyDescent="0.2">
      <c r="A166" s="15" t="s">
        <v>74</v>
      </c>
      <c r="B166" s="15" t="s">
        <v>488</v>
      </c>
      <c r="C166" s="55" t="s">
        <v>486</v>
      </c>
      <c r="D166" s="55" t="s">
        <v>1086</v>
      </c>
      <c r="E166" s="55" t="s">
        <v>92</v>
      </c>
      <c r="F166" s="55" t="s">
        <v>323</v>
      </c>
      <c r="G166" s="55" t="s">
        <v>324</v>
      </c>
      <c r="H166" s="55" t="s">
        <v>88</v>
      </c>
      <c r="I166" s="56">
        <v>250000</v>
      </c>
      <c r="J166" s="56">
        <v>217091.61</v>
      </c>
      <c r="K166" s="56">
        <v>32908.39</v>
      </c>
      <c r="L166" s="15"/>
      <c r="M166" s="15" t="s">
        <v>1</v>
      </c>
      <c r="N166" s="15" t="s">
        <v>1</v>
      </c>
      <c r="O166" s="15" t="s">
        <v>901</v>
      </c>
      <c r="P166" s="15" t="s">
        <v>902</v>
      </c>
      <c r="Q166" s="15" t="s">
        <v>725</v>
      </c>
      <c r="R166" s="15" t="s">
        <v>726</v>
      </c>
      <c r="S166" s="15" t="s">
        <v>727</v>
      </c>
      <c r="T166" s="15" t="s">
        <v>728</v>
      </c>
      <c r="U166" s="15" t="s">
        <v>541</v>
      </c>
      <c r="V166" s="37">
        <v>46934</v>
      </c>
    </row>
    <row r="167" spans="1:22" ht="147.94999999999999" customHeight="1" x14ac:dyDescent="0.2">
      <c r="A167" s="15" t="s">
        <v>74</v>
      </c>
      <c r="B167" s="15" t="s">
        <v>488</v>
      </c>
      <c r="C167" s="55" t="s">
        <v>486</v>
      </c>
      <c r="D167" s="55" t="s">
        <v>1087</v>
      </c>
      <c r="E167" s="55" t="s">
        <v>92</v>
      </c>
      <c r="F167" s="55" t="s">
        <v>327</v>
      </c>
      <c r="G167" s="55" t="s">
        <v>328</v>
      </c>
      <c r="H167" s="55" t="s">
        <v>88</v>
      </c>
      <c r="I167" s="56">
        <v>210000</v>
      </c>
      <c r="J167" s="56">
        <v>175000</v>
      </c>
      <c r="K167" s="56">
        <v>35000</v>
      </c>
      <c r="L167" s="15"/>
      <c r="M167" s="15" t="s">
        <v>1</v>
      </c>
      <c r="N167" s="15" t="s">
        <v>1</v>
      </c>
      <c r="O167" s="15" t="s">
        <v>903</v>
      </c>
      <c r="P167" s="15" t="s">
        <v>900</v>
      </c>
      <c r="Q167" s="15" t="s">
        <v>725</v>
      </c>
      <c r="R167" s="15" t="s">
        <v>726</v>
      </c>
      <c r="S167" s="15" t="s">
        <v>727</v>
      </c>
      <c r="T167" s="15" t="s">
        <v>728</v>
      </c>
      <c r="U167" s="15" t="s">
        <v>541</v>
      </c>
      <c r="V167" s="37">
        <v>46934</v>
      </c>
    </row>
    <row r="168" spans="1:22" ht="45" x14ac:dyDescent="0.2">
      <c r="A168" s="15" t="s">
        <v>74</v>
      </c>
      <c r="B168" s="15" t="s">
        <v>482</v>
      </c>
      <c r="C168" s="55" t="s">
        <v>1072</v>
      </c>
      <c r="D168" s="55" t="s">
        <v>1073</v>
      </c>
      <c r="E168" s="55" t="s">
        <v>137</v>
      </c>
      <c r="F168" s="55" t="s">
        <v>338</v>
      </c>
      <c r="G168" s="55" t="s">
        <v>339</v>
      </c>
      <c r="H168" s="55" t="s">
        <v>138</v>
      </c>
      <c r="I168" s="56">
        <v>4432265</v>
      </c>
      <c r="J168" s="56">
        <v>4124927.37</v>
      </c>
      <c r="K168" s="56">
        <v>307337.63</v>
      </c>
      <c r="L168" s="15"/>
      <c r="M168" s="15" t="s">
        <v>1</v>
      </c>
      <c r="N168" s="15" t="s">
        <v>1</v>
      </c>
      <c r="O168" s="15" t="s">
        <v>592</v>
      </c>
      <c r="P168" s="15" t="s">
        <v>1108</v>
      </c>
      <c r="Q168" s="15" t="s">
        <v>898</v>
      </c>
      <c r="R168" s="15" t="s">
        <v>590</v>
      </c>
      <c r="S168" s="15" t="s">
        <v>910</v>
      </c>
      <c r="T168" s="15" t="s">
        <v>591</v>
      </c>
      <c r="U168" s="15" t="s">
        <v>541</v>
      </c>
      <c r="V168" s="37">
        <v>46934</v>
      </c>
    </row>
    <row r="169" spans="1:22" ht="133.5" customHeight="1" x14ac:dyDescent="0.2">
      <c r="A169" s="15" t="s">
        <v>74</v>
      </c>
      <c r="B169" s="15" t="s">
        <v>489</v>
      </c>
      <c r="C169" s="55" t="s">
        <v>1088</v>
      </c>
      <c r="D169" s="55" t="s">
        <v>1089</v>
      </c>
      <c r="E169" s="55" t="s">
        <v>331</v>
      </c>
      <c r="F169" s="55" t="s">
        <v>332</v>
      </c>
      <c r="G169" s="55" t="s">
        <v>78</v>
      </c>
      <c r="H169" s="55" t="s">
        <v>147</v>
      </c>
      <c r="I169" s="56">
        <v>7963191</v>
      </c>
      <c r="J169" s="56">
        <v>6197067.71</v>
      </c>
      <c r="K169" s="56">
        <v>1766123.29</v>
      </c>
      <c r="L169" s="15"/>
      <c r="M169" s="15" t="s">
        <v>1</v>
      </c>
      <c r="N169" s="15" t="s">
        <v>1</v>
      </c>
      <c r="O169" s="48" t="s">
        <v>1104</v>
      </c>
      <c r="P169" s="15" t="s">
        <v>776</v>
      </c>
      <c r="Q169" s="15" t="s">
        <v>777</v>
      </c>
      <c r="R169" s="15" t="s">
        <v>773</v>
      </c>
      <c r="S169" s="15" t="s">
        <v>774</v>
      </c>
      <c r="T169" s="54" t="s">
        <v>775</v>
      </c>
      <c r="U169" s="15" t="s">
        <v>541</v>
      </c>
      <c r="V169" s="37">
        <v>46934</v>
      </c>
    </row>
    <row r="170" spans="1:22" ht="75" x14ac:dyDescent="0.2">
      <c r="A170" s="15" t="s">
        <v>74</v>
      </c>
      <c r="B170" s="15" t="s">
        <v>492</v>
      </c>
      <c r="C170" s="55" t="s">
        <v>486</v>
      </c>
      <c r="D170" s="55" t="s">
        <v>1095</v>
      </c>
      <c r="E170" s="55" t="s">
        <v>108</v>
      </c>
      <c r="F170" s="55" t="s">
        <v>333</v>
      </c>
      <c r="G170" s="55" t="s">
        <v>334</v>
      </c>
      <c r="H170" s="55" t="s">
        <v>119</v>
      </c>
      <c r="I170" s="56">
        <v>18017241.539999999</v>
      </c>
      <c r="J170" s="56">
        <v>17483968.079999998</v>
      </c>
      <c r="K170" s="56">
        <v>533273.46</v>
      </c>
      <c r="L170" s="15"/>
      <c r="M170" s="15" t="s">
        <v>1</v>
      </c>
      <c r="N170" s="15" t="s">
        <v>1</v>
      </c>
      <c r="O170" s="38" t="s">
        <v>1102</v>
      </c>
      <c r="P170" s="15" t="s">
        <v>776</v>
      </c>
      <c r="Q170" s="15" t="s">
        <v>1232</v>
      </c>
      <c r="R170" s="15" t="s">
        <v>773</v>
      </c>
      <c r="S170" s="15" t="s">
        <v>774</v>
      </c>
      <c r="T170" s="54" t="s">
        <v>775</v>
      </c>
      <c r="U170" s="15" t="s">
        <v>541</v>
      </c>
      <c r="V170" s="37">
        <v>46934</v>
      </c>
    </row>
    <row r="171" spans="1:22" ht="75" x14ac:dyDescent="0.2">
      <c r="A171" s="15" t="s">
        <v>87</v>
      </c>
      <c r="B171" s="15" t="s">
        <v>540</v>
      </c>
      <c r="C171" s="55" t="s">
        <v>1109</v>
      </c>
      <c r="D171" s="55" t="s">
        <v>1110</v>
      </c>
      <c r="E171" s="55" t="s">
        <v>141</v>
      </c>
      <c r="F171" s="55" t="s">
        <v>342</v>
      </c>
      <c r="G171" s="55" t="s">
        <v>343</v>
      </c>
      <c r="H171" s="55" t="s">
        <v>147</v>
      </c>
      <c r="I171" s="56">
        <v>556457</v>
      </c>
      <c r="J171" s="56">
        <v>520354.91</v>
      </c>
      <c r="K171" s="56">
        <v>36102.089999999997</v>
      </c>
      <c r="L171" s="15"/>
      <c r="M171" s="15" t="s">
        <v>1</v>
      </c>
      <c r="N171" s="15" t="s">
        <v>1</v>
      </c>
      <c r="O171" s="15" t="s">
        <v>1111</v>
      </c>
      <c r="P171" s="15" t="s">
        <v>911</v>
      </c>
      <c r="Q171" s="15" t="s">
        <v>1112</v>
      </c>
      <c r="R171" s="15" t="s">
        <v>789</v>
      </c>
      <c r="S171" s="15" t="s">
        <v>790</v>
      </c>
      <c r="T171" s="15" t="s">
        <v>791</v>
      </c>
      <c r="U171" s="15" t="s">
        <v>541</v>
      </c>
      <c r="V171" s="37">
        <v>46934</v>
      </c>
    </row>
    <row r="172" spans="1:22" ht="45" x14ac:dyDescent="0.2">
      <c r="A172" s="15" t="s">
        <v>79</v>
      </c>
      <c r="B172" s="15" t="s">
        <v>1272</v>
      </c>
      <c r="C172" s="55" t="s">
        <v>1253</v>
      </c>
      <c r="D172" s="55" t="s">
        <v>1271</v>
      </c>
      <c r="E172" s="55" t="s">
        <v>1252</v>
      </c>
      <c r="F172" s="55" t="s">
        <v>1270</v>
      </c>
      <c r="G172" s="55" t="s">
        <v>1269</v>
      </c>
      <c r="H172" s="55" t="s">
        <v>1251</v>
      </c>
      <c r="I172" s="56">
        <v>3198900</v>
      </c>
      <c r="J172" s="56">
        <v>205314.36</v>
      </c>
      <c r="K172" s="56">
        <v>2993585.64</v>
      </c>
      <c r="L172" s="15"/>
      <c r="M172" s="15" t="s">
        <v>1</v>
      </c>
      <c r="N172" s="15" t="s">
        <v>1</v>
      </c>
      <c r="O172" s="15" t="s">
        <v>1258</v>
      </c>
      <c r="P172" s="15" t="s">
        <v>1268</v>
      </c>
      <c r="Q172" s="15" t="s">
        <v>1267</v>
      </c>
      <c r="R172" s="15" t="s">
        <v>1266</v>
      </c>
      <c r="S172" s="15" t="s">
        <v>1265</v>
      </c>
      <c r="T172" s="15" t="s">
        <v>1264</v>
      </c>
      <c r="U172" s="15" t="s">
        <v>541</v>
      </c>
      <c r="V172" s="37">
        <v>46934</v>
      </c>
    </row>
    <row r="173" spans="1:22" ht="45" x14ac:dyDescent="0.2">
      <c r="A173" s="15" t="s">
        <v>79</v>
      </c>
      <c r="B173" s="15" t="s">
        <v>503</v>
      </c>
      <c r="C173" s="55" t="s">
        <v>1135</v>
      </c>
      <c r="D173" s="55" t="s">
        <v>587</v>
      </c>
      <c r="E173" s="55" t="s">
        <v>293</v>
      </c>
      <c r="F173" s="55" t="s">
        <v>376</v>
      </c>
      <c r="G173" s="55" t="s">
        <v>377</v>
      </c>
      <c r="H173" s="55" t="s">
        <v>124</v>
      </c>
      <c r="I173" s="56">
        <v>98811</v>
      </c>
      <c r="J173" s="56">
        <v>0</v>
      </c>
      <c r="K173" s="56">
        <v>98811</v>
      </c>
      <c r="L173" s="15" t="s">
        <v>125</v>
      </c>
      <c r="M173" s="15" t="s">
        <v>1</v>
      </c>
      <c r="N173" s="15" t="s">
        <v>1</v>
      </c>
      <c r="O173" s="15" t="s">
        <v>50</v>
      </c>
      <c r="P173" s="15" t="s">
        <v>1121</v>
      </c>
      <c r="Q173" s="15" t="s">
        <v>1120</v>
      </c>
      <c r="R173" s="15" t="s">
        <v>553</v>
      </c>
      <c r="S173" s="15" t="s">
        <v>919</v>
      </c>
      <c r="T173" s="15" t="s">
        <v>554</v>
      </c>
      <c r="U173" s="15" t="s">
        <v>541</v>
      </c>
      <c r="V173" s="37">
        <v>46934</v>
      </c>
    </row>
    <row r="174" spans="1:22" ht="60" x14ac:dyDescent="0.2">
      <c r="A174" s="15" t="s">
        <v>79</v>
      </c>
      <c r="B174" s="15" t="s">
        <v>500</v>
      </c>
      <c r="C174" s="55" t="s">
        <v>1131</v>
      </c>
      <c r="D174" s="55" t="s">
        <v>586</v>
      </c>
      <c r="E174" s="55" t="s">
        <v>141</v>
      </c>
      <c r="F174" s="55" t="s">
        <v>346</v>
      </c>
      <c r="G174" s="55" t="s">
        <v>347</v>
      </c>
      <c r="H174" s="55" t="s">
        <v>66</v>
      </c>
      <c r="I174" s="56">
        <v>2036190</v>
      </c>
      <c r="J174" s="56">
        <v>1986383.82</v>
      </c>
      <c r="K174" s="56">
        <v>49806.18</v>
      </c>
      <c r="L174" s="15"/>
      <c r="M174" s="15" t="s">
        <v>1</v>
      </c>
      <c r="N174" s="15" t="s">
        <v>1</v>
      </c>
      <c r="O174" s="15" t="s">
        <v>18</v>
      </c>
      <c r="P174" s="15" t="s">
        <v>638</v>
      </c>
      <c r="Q174" s="15" t="s">
        <v>1124</v>
      </c>
      <c r="R174" s="15" t="s">
        <v>637</v>
      </c>
      <c r="S174" s="15" t="s">
        <v>917</v>
      </c>
      <c r="T174" s="15" t="s">
        <v>918</v>
      </c>
      <c r="U174" s="15" t="s">
        <v>541</v>
      </c>
      <c r="V174" s="37">
        <v>46934</v>
      </c>
    </row>
    <row r="175" spans="1:22" ht="60" x14ac:dyDescent="0.2">
      <c r="A175" s="15" t="s">
        <v>79</v>
      </c>
      <c r="B175" s="15" t="s">
        <v>500</v>
      </c>
      <c r="C175" s="55" t="s">
        <v>501</v>
      </c>
      <c r="D175" s="55" t="s">
        <v>1132</v>
      </c>
      <c r="E175" s="55" t="s">
        <v>141</v>
      </c>
      <c r="F175" s="55" t="s">
        <v>358</v>
      </c>
      <c r="G175" s="55" t="s">
        <v>359</v>
      </c>
      <c r="H175" s="55" t="s">
        <v>66</v>
      </c>
      <c r="I175" s="56">
        <v>87367</v>
      </c>
      <c r="J175" s="56">
        <v>84552.84</v>
      </c>
      <c r="K175" s="56">
        <v>2814.16</v>
      </c>
      <c r="L175" s="15"/>
      <c r="M175" s="15" t="s">
        <v>1</v>
      </c>
      <c r="N175" s="15" t="s">
        <v>1</v>
      </c>
      <c r="O175" s="15" t="s">
        <v>24</v>
      </c>
      <c r="P175" s="15" t="s">
        <v>1122</v>
      </c>
      <c r="Q175" s="15" t="s">
        <v>1123</v>
      </c>
      <c r="R175" s="15" t="s">
        <v>637</v>
      </c>
      <c r="S175" s="15" t="s">
        <v>917</v>
      </c>
      <c r="T175" s="15" t="s">
        <v>918</v>
      </c>
      <c r="U175" s="15" t="s">
        <v>541</v>
      </c>
      <c r="V175" s="37">
        <v>46934</v>
      </c>
    </row>
    <row r="176" spans="1:22" s="2" customFormat="1" ht="60" x14ac:dyDescent="0.2">
      <c r="A176" s="2" t="s">
        <v>79</v>
      </c>
      <c r="B176" s="15" t="s">
        <v>502</v>
      </c>
      <c r="C176" s="55" t="s">
        <v>1134</v>
      </c>
      <c r="D176" s="55" t="s">
        <v>1133</v>
      </c>
      <c r="E176" s="55" t="s">
        <v>141</v>
      </c>
      <c r="F176" s="55" t="s">
        <v>360</v>
      </c>
      <c r="G176" s="55" t="s">
        <v>361</v>
      </c>
      <c r="H176" s="55" t="s">
        <v>184</v>
      </c>
      <c r="I176" s="56">
        <v>59315</v>
      </c>
      <c r="J176" s="56">
        <v>55747.81</v>
      </c>
      <c r="K176" s="56">
        <v>3567.19</v>
      </c>
      <c r="L176" s="15"/>
      <c r="M176" s="15" t="s">
        <v>1</v>
      </c>
      <c r="N176" s="15" t="s">
        <v>1</v>
      </c>
      <c r="O176" s="15" t="s">
        <v>24</v>
      </c>
      <c r="P176" s="15" t="s">
        <v>913</v>
      </c>
      <c r="Q176" s="15" t="s">
        <v>636</v>
      </c>
      <c r="R176" s="15" t="s">
        <v>637</v>
      </c>
      <c r="S176" s="15" t="s">
        <v>917</v>
      </c>
      <c r="T176" s="15" t="s">
        <v>918</v>
      </c>
      <c r="U176" s="15" t="s">
        <v>541</v>
      </c>
      <c r="V176" s="37">
        <v>46934</v>
      </c>
    </row>
    <row r="177" spans="1:22" s="2" customFormat="1" ht="152.1" customHeight="1" x14ac:dyDescent="0.2">
      <c r="A177" s="15" t="s">
        <v>79</v>
      </c>
      <c r="B177" s="15" t="s">
        <v>498</v>
      </c>
      <c r="C177" s="55" t="s">
        <v>499</v>
      </c>
      <c r="D177" s="55" t="s">
        <v>1130</v>
      </c>
      <c r="E177" s="55" t="s">
        <v>362</v>
      </c>
      <c r="F177" s="55" t="s">
        <v>363</v>
      </c>
      <c r="G177" s="55" t="s">
        <v>364</v>
      </c>
      <c r="H177" s="55" t="s">
        <v>160</v>
      </c>
      <c r="I177" s="56">
        <v>663545</v>
      </c>
      <c r="J177" s="56">
        <v>420107.12</v>
      </c>
      <c r="K177" s="56">
        <v>243437.88</v>
      </c>
      <c r="L177" s="15" t="s">
        <v>125</v>
      </c>
      <c r="M177" s="15" t="s">
        <v>1</v>
      </c>
      <c r="N177" s="15" t="s">
        <v>1</v>
      </c>
      <c r="O177" s="15" t="s">
        <v>43</v>
      </c>
      <c r="P177" s="15" t="s">
        <v>1125</v>
      </c>
      <c r="Q177" s="15" t="s">
        <v>1126</v>
      </c>
      <c r="R177" s="15" t="s">
        <v>646</v>
      </c>
      <c r="S177" s="15" t="s">
        <v>920</v>
      </c>
      <c r="T177" s="15" t="s">
        <v>647</v>
      </c>
      <c r="U177" s="15" t="s">
        <v>541</v>
      </c>
      <c r="V177" s="37">
        <v>46934</v>
      </c>
    </row>
    <row r="178" spans="1:22" s="2" customFormat="1" ht="137.44999999999999" customHeight="1" x14ac:dyDescent="0.2">
      <c r="A178" s="15" t="s">
        <v>79</v>
      </c>
      <c r="B178" s="15" t="s">
        <v>509</v>
      </c>
      <c r="C178" s="55" t="s">
        <v>1142</v>
      </c>
      <c r="D178" s="55" t="s">
        <v>510</v>
      </c>
      <c r="E178" s="55" t="s">
        <v>92</v>
      </c>
      <c r="F178" s="55" t="s">
        <v>352</v>
      </c>
      <c r="G178" s="55" t="s">
        <v>353</v>
      </c>
      <c r="H178" s="55" t="s">
        <v>88</v>
      </c>
      <c r="I178" s="56">
        <v>100000</v>
      </c>
      <c r="J178" s="56">
        <v>97845.55</v>
      </c>
      <c r="K178" s="56">
        <v>2154.4499999999998</v>
      </c>
      <c r="L178" s="15"/>
      <c r="M178" s="15" t="s">
        <v>1</v>
      </c>
      <c r="N178" s="15" t="s">
        <v>1</v>
      </c>
      <c r="O178" s="15" t="s">
        <v>1116</v>
      </c>
      <c r="P178" s="36" t="s">
        <v>1117</v>
      </c>
      <c r="Q178" s="15" t="s">
        <v>916</v>
      </c>
      <c r="R178" s="15" t="s">
        <v>593</v>
      </c>
      <c r="S178" s="15" t="s">
        <v>594</v>
      </c>
      <c r="T178" s="15" t="s">
        <v>595</v>
      </c>
      <c r="U178" s="15" t="s">
        <v>541</v>
      </c>
      <c r="V178" s="37">
        <v>46934</v>
      </c>
    </row>
    <row r="179" spans="1:22" s="2" customFormat="1" ht="191.1" customHeight="1" x14ac:dyDescent="0.2">
      <c r="A179" s="15" t="s">
        <v>79</v>
      </c>
      <c r="B179" s="15" t="s">
        <v>509</v>
      </c>
      <c r="C179" s="55" t="s">
        <v>1143</v>
      </c>
      <c r="D179" s="55" t="s">
        <v>1144</v>
      </c>
      <c r="E179" s="55" t="s">
        <v>293</v>
      </c>
      <c r="F179" s="55" t="s">
        <v>372</v>
      </c>
      <c r="G179" s="55" t="s">
        <v>373</v>
      </c>
      <c r="H179" s="55" t="s">
        <v>124</v>
      </c>
      <c r="I179" s="56">
        <v>26972</v>
      </c>
      <c r="J179" s="56">
        <v>18374.5</v>
      </c>
      <c r="K179" s="56">
        <v>8597.5</v>
      </c>
      <c r="L179" s="15" t="s">
        <v>125</v>
      </c>
      <c r="M179" s="15" t="s">
        <v>1</v>
      </c>
      <c r="N179" s="15" t="s">
        <v>1</v>
      </c>
      <c r="O179" s="15" t="s">
        <v>1116</v>
      </c>
      <c r="P179" s="36" t="s">
        <v>1117</v>
      </c>
      <c r="Q179" s="15" t="s">
        <v>916</v>
      </c>
      <c r="R179" s="15" t="s">
        <v>596</v>
      </c>
      <c r="S179" s="15" t="s">
        <v>594</v>
      </c>
      <c r="T179" s="15" t="s">
        <v>597</v>
      </c>
      <c r="U179" s="15" t="s">
        <v>541</v>
      </c>
      <c r="V179" s="37">
        <v>46934</v>
      </c>
    </row>
    <row r="180" spans="1:22" s="2" customFormat="1" ht="191.45" customHeight="1" x14ac:dyDescent="0.2">
      <c r="A180" s="15" t="s">
        <v>79</v>
      </c>
      <c r="B180" s="15" t="s">
        <v>509</v>
      </c>
      <c r="C180" s="55" t="s">
        <v>511</v>
      </c>
      <c r="D180" s="55" t="s">
        <v>1145</v>
      </c>
      <c r="E180" s="55" t="s">
        <v>293</v>
      </c>
      <c r="F180" s="55" t="s">
        <v>372</v>
      </c>
      <c r="G180" s="55" t="s">
        <v>373</v>
      </c>
      <c r="H180" s="55" t="s">
        <v>90</v>
      </c>
      <c r="I180" s="56">
        <v>66705</v>
      </c>
      <c r="J180" s="56">
        <v>0</v>
      </c>
      <c r="K180" s="56">
        <v>66705</v>
      </c>
      <c r="L180" s="15" t="s">
        <v>91</v>
      </c>
      <c r="M180" s="15" t="s">
        <v>1</v>
      </c>
      <c r="N180" s="15" t="s">
        <v>1</v>
      </c>
      <c r="O180" s="15" t="s">
        <v>1116</v>
      </c>
      <c r="P180" s="36" t="s">
        <v>1117</v>
      </c>
      <c r="Q180" s="15" t="s">
        <v>916</v>
      </c>
      <c r="R180" s="15" t="s">
        <v>596</v>
      </c>
      <c r="S180" s="15" t="s">
        <v>594</v>
      </c>
      <c r="T180" s="15" t="s">
        <v>597</v>
      </c>
      <c r="U180" s="15" t="s">
        <v>541</v>
      </c>
      <c r="V180" s="37">
        <v>46934</v>
      </c>
    </row>
    <row r="181" spans="1:22" s="2" customFormat="1" ht="179.45" customHeight="1" x14ac:dyDescent="0.2">
      <c r="A181" s="15" t="s">
        <v>79</v>
      </c>
      <c r="B181" s="15" t="s">
        <v>509</v>
      </c>
      <c r="C181" s="55" t="s">
        <v>511</v>
      </c>
      <c r="D181" s="55" t="s">
        <v>1145</v>
      </c>
      <c r="E181" s="55" t="s">
        <v>293</v>
      </c>
      <c r="F181" s="55" t="s">
        <v>372</v>
      </c>
      <c r="G181" s="55" t="s">
        <v>373</v>
      </c>
      <c r="H181" s="55" t="s">
        <v>135</v>
      </c>
      <c r="I181" s="56">
        <v>18951</v>
      </c>
      <c r="J181" s="56">
        <v>0</v>
      </c>
      <c r="K181" s="56">
        <v>18951</v>
      </c>
      <c r="L181" s="15" t="s">
        <v>102</v>
      </c>
      <c r="M181" s="15" t="s">
        <v>1</v>
      </c>
      <c r="N181" s="15" t="s">
        <v>1</v>
      </c>
      <c r="O181" s="15" t="s">
        <v>1116</v>
      </c>
      <c r="P181" s="36" t="s">
        <v>1117</v>
      </c>
      <c r="Q181" s="15" t="s">
        <v>916</v>
      </c>
      <c r="R181" s="15" t="s">
        <v>596</v>
      </c>
      <c r="S181" s="15" t="s">
        <v>594</v>
      </c>
      <c r="T181" s="15" t="s">
        <v>597</v>
      </c>
      <c r="U181" s="15" t="s">
        <v>541</v>
      </c>
      <c r="V181" s="37">
        <v>46934</v>
      </c>
    </row>
    <row r="182" spans="1:22" s="2" customFormat="1" ht="101.45" customHeight="1" x14ac:dyDescent="0.2">
      <c r="A182" s="15" t="s">
        <v>79</v>
      </c>
      <c r="B182" s="15" t="s">
        <v>509</v>
      </c>
      <c r="C182" s="55" t="s">
        <v>512</v>
      </c>
      <c r="D182" s="55" t="s">
        <v>1238</v>
      </c>
      <c r="E182" s="55" t="s">
        <v>141</v>
      </c>
      <c r="F182" s="55" t="s">
        <v>374</v>
      </c>
      <c r="G182" s="55" t="s">
        <v>375</v>
      </c>
      <c r="H182" s="55" t="s">
        <v>147</v>
      </c>
      <c r="I182" s="56">
        <v>150000</v>
      </c>
      <c r="J182" s="56">
        <v>68977.22</v>
      </c>
      <c r="K182" s="56">
        <v>81022.78</v>
      </c>
      <c r="L182" s="15"/>
      <c r="M182" s="15" t="s">
        <v>1</v>
      </c>
      <c r="N182" s="15" t="s">
        <v>1</v>
      </c>
      <c r="O182" s="15" t="s">
        <v>1116</v>
      </c>
      <c r="P182" s="36" t="s">
        <v>1117</v>
      </c>
      <c r="Q182" s="15" t="s">
        <v>1239</v>
      </c>
      <c r="R182" s="15" t="s">
        <v>593</v>
      </c>
      <c r="S182" s="15" t="s">
        <v>594</v>
      </c>
      <c r="T182" s="15" t="s">
        <v>595</v>
      </c>
      <c r="U182" s="15" t="s">
        <v>541</v>
      </c>
      <c r="V182" s="37">
        <v>46934</v>
      </c>
    </row>
    <row r="183" spans="1:22" s="2" customFormat="1" ht="121.5" customHeight="1" x14ac:dyDescent="0.2">
      <c r="A183" s="15" t="s">
        <v>79</v>
      </c>
      <c r="B183" s="15" t="s">
        <v>494</v>
      </c>
      <c r="C183" s="55" t="s">
        <v>495</v>
      </c>
      <c r="D183" s="55" t="s">
        <v>496</v>
      </c>
      <c r="E183" s="55" t="s">
        <v>365</v>
      </c>
      <c r="F183" s="55" t="s">
        <v>366</v>
      </c>
      <c r="G183" s="55" t="s">
        <v>367</v>
      </c>
      <c r="H183" s="55" t="s">
        <v>66</v>
      </c>
      <c r="I183" s="56">
        <v>122500</v>
      </c>
      <c r="J183" s="56">
        <v>4900</v>
      </c>
      <c r="K183" s="56">
        <v>117600</v>
      </c>
      <c r="L183" s="15"/>
      <c r="M183" s="15" t="s">
        <v>1</v>
      </c>
      <c r="N183" s="15" t="s">
        <v>1</v>
      </c>
      <c r="O183" s="15" t="s">
        <v>1479</v>
      </c>
      <c r="P183" s="15" t="s">
        <v>1234</v>
      </c>
      <c r="Q183" s="15" t="s">
        <v>663</v>
      </c>
      <c r="R183" s="15" t="s">
        <v>661</v>
      </c>
      <c r="S183" s="15" t="s">
        <v>922</v>
      </c>
      <c r="T183" s="15" t="s">
        <v>662</v>
      </c>
      <c r="U183" s="15" t="s">
        <v>541</v>
      </c>
      <c r="V183" s="37">
        <v>46934</v>
      </c>
    </row>
    <row r="184" spans="1:22" s="2" customFormat="1" ht="127.5" customHeight="1" x14ac:dyDescent="0.2">
      <c r="A184" s="15" t="s">
        <v>79</v>
      </c>
      <c r="B184" s="15" t="s">
        <v>494</v>
      </c>
      <c r="C184" s="55" t="s">
        <v>497</v>
      </c>
      <c r="D184" s="55" t="s">
        <v>496</v>
      </c>
      <c r="E184" s="55" t="s">
        <v>365</v>
      </c>
      <c r="F184" s="55" t="s">
        <v>368</v>
      </c>
      <c r="G184" s="55" t="s">
        <v>369</v>
      </c>
      <c r="H184" s="55" t="s">
        <v>62</v>
      </c>
      <c r="I184" s="56">
        <v>150000</v>
      </c>
      <c r="J184" s="56">
        <v>74900</v>
      </c>
      <c r="K184" s="56">
        <v>75100</v>
      </c>
      <c r="L184" s="15"/>
      <c r="M184" s="15" t="s">
        <v>1</v>
      </c>
      <c r="N184" s="15" t="s">
        <v>1</v>
      </c>
      <c r="O184" s="15" t="s">
        <v>1127</v>
      </c>
      <c r="P184" s="15" t="s">
        <v>912</v>
      </c>
      <c r="Q184" s="15" t="s">
        <v>663</v>
      </c>
      <c r="R184" s="15" t="s">
        <v>661</v>
      </c>
      <c r="S184" s="15" t="s">
        <v>922</v>
      </c>
      <c r="T184" s="15" t="s">
        <v>662</v>
      </c>
      <c r="U184" s="15" t="s">
        <v>541</v>
      </c>
      <c r="V184" s="37">
        <v>46934</v>
      </c>
    </row>
    <row r="185" spans="1:22" s="2" customFormat="1" ht="132.94999999999999" customHeight="1" x14ac:dyDescent="0.2">
      <c r="A185" s="15" t="s">
        <v>79</v>
      </c>
      <c r="B185" s="15" t="s">
        <v>494</v>
      </c>
      <c r="C185" s="55" t="s">
        <v>1129</v>
      </c>
      <c r="D185" s="55" t="s">
        <v>1128</v>
      </c>
      <c r="E185" s="55" t="s">
        <v>126</v>
      </c>
      <c r="F185" s="55" t="s">
        <v>370</v>
      </c>
      <c r="G185" s="55" t="s">
        <v>371</v>
      </c>
      <c r="H185" s="55" t="s">
        <v>61</v>
      </c>
      <c r="I185" s="56">
        <v>2298879</v>
      </c>
      <c r="J185" s="56">
        <v>1852351</v>
      </c>
      <c r="K185" s="56">
        <v>446528</v>
      </c>
      <c r="L185" s="15"/>
      <c r="M185" s="15" t="s">
        <v>1</v>
      </c>
      <c r="N185" s="15" t="s">
        <v>1</v>
      </c>
      <c r="O185" s="15" t="s">
        <v>15</v>
      </c>
      <c r="P185" s="15" t="s">
        <v>1480</v>
      </c>
      <c r="Q185" s="15" t="s">
        <v>664</v>
      </c>
      <c r="R185" s="15" t="s">
        <v>665</v>
      </c>
      <c r="S185" s="15" t="s">
        <v>921</v>
      </c>
      <c r="T185" s="15" t="s">
        <v>666</v>
      </c>
      <c r="U185" s="15" t="s">
        <v>541</v>
      </c>
      <c r="V185" s="37">
        <v>46934</v>
      </c>
    </row>
    <row r="186" spans="1:22" s="2" customFormat="1" ht="113.45" customHeight="1" x14ac:dyDescent="0.2">
      <c r="A186" s="15" t="s">
        <v>79</v>
      </c>
      <c r="B186" s="15" t="s">
        <v>513</v>
      </c>
      <c r="C186" s="55" t="s">
        <v>514</v>
      </c>
      <c r="D186" s="55" t="s">
        <v>1146</v>
      </c>
      <c r="E186" s="55" t="s">
        <v>356</v>
      </c>
      <c r="F186" s="55" t="s">
        <v>357</v>
      </c>
      <c r="G186" s="55" t="s">
        <v>80</v>
      </c>
      <c r="H186" s="55" t="s">
        <v>160</v>
      </c>
      <c r="I186" s="56">
        <v>641347</v>
      </c>
      <c r="J186" s="56">
        <v>0</v>
      </c>
      <c r="K186" s="56">
        <v>641347</v>
      </c>
      <c r="L186" s="15" t="s">
        <v>125</v>
      </c>
      <c r="M186" s="15" t="s">
        <v>1</v>
      </c>
      <c r="N186" s="15" t="s">
        <v>1</v>
      </c>
      <c r="O186" s="15" t="s">
        <v>43</v>
      </c>
      <c r="P186" s="15" t="s">
        <v>1240</v>
      </c>
      <c r="Q186" s="15" t="s">
        <v>1115</v>
      </c>
      <c r="R186" s="15" t="s">
        <v>557</v>
      </c>
      <c r="S186" s="15" t="s">
        <v>1114</v>
      </c>
      <c r="T186" s="15" t="s">
        <v>558</v>
      </c>
      <c r="U186" s="15" t="s">
        <v>541</v>
      </c>
      <c r="V186" s="37">
        <v>46934</v>
      </c>
    </row>
    <row r="187" spans="1:22" s="2" customFormat="1" ht="75" x14ac:dyDescent="0.2">
      <c r="A187" s="15" t="s">
        <v>79</v>
      </c>
      <c r="B187" s="15" t="s">
        <v>504</v>
      </c>
      <c r="C187" s="55" t="s">
        <v>1136</v>
      </c>
      <c r="D187" s="55" t="s">
        <v>505</v>
      </c>
      <c r="E187" s="55" t="s">
        <v>92</v>
      </c>
      <c r="F187" s="55" t="s">
        <v>348</v>
      </c>
      <c r="G187" s="55" t="s">
        <v>349</v>
      </c>
      <c r="H187" s="55" t="s">
        <v>54</v>
      </c>
      <c r="I187" s="56">
        <v>346500</v>
      </c>
      <c r="J187" s="56">
        <v>286887.09999999998</v>
      </c>
      <c r="K187" s="56">
        <v>59612.9</v>
      </c>
      <c r="L187" s="15"/>
      <c r="M187" s="15" t="s">
        <v>1</v>
      </c>
      <c r="N187" s="15" t="s">
        <v>1</v>
      </c>
      <c r="O187" s="15" t="s">
        <v>1119</v>
      </c>
      <c r="P187" s="15" t="s">
        <v>623</v>
      </c>
      <c r="Q187" s="15" t="s">
        <v>624</v>
      </c>
      <c r="R187" s="15" t="s">
        <v>625</v>
      </c>
      <c r="S187" s="15" t="s">
        <v>626</v>
      </c>
      <c r="T187" s="15" t="s">
        <v>627</v>
      </c>
      <c r="U187" s="15" t="s">
        <v>541</v>
      </c>
      <c r="V187" s="37">
        <v>46934</v>
      </c>
    </row>
    <row r="188" spans="1:22" s="2" customFormat="1" ht="110.45" customHeight="1" x14ac:dyDescent="0.2">
      <c r="A188" s="15" t="s">
        <v>79</v>
      </c>
      <c r="B188" s="15" t="s">
        <v>507</v>
      </c>
      <c r="C188" s="55" t="s">
        <v>1139</v>
      </c>
      <c r="D188" s="55" t="s">
        <v>508</v>
      </c>
      <c r="E188" s="55" t="s">
        <v>108</v>
      </c>
      <c r="F188" s="55" t="s">
        <v>344</v>
      </c>
      <c r="G188" s="55" t="s">
        <v>345</v>
      </c>
      <c r="H188" s="55" t="s">
        <v>119</v>
      </c>
      <c r="I188" s="56">
        <v>3801478</v>
      </c>
      <c r="J188" s="56">
        <v>3178933.29</v>
      </c>
      <c r="K188" s="56">
        <v>622544.71</v>
      </c>
      <c r="L188" s="15"/>
      <c r="M188" s="15" t="s">
        <v>1</v>
      </c>
      <c r="N188" s="15" t="s">
        <v>1</v>
      </c>
      <c r="O188" s="15" t="s">
        <v>19</v>
      </c>
      <c r="P188" s="15" t="s">
        <v>915</v>
      </c>
      <c r="Q188" s="15" t="s">
        <v>1236</v>
      </c>
      <c r="R188" s="15" t="s">
        <v>711</v>
      </c>
      <c r="S188" s="15" t="s">
        <v>712</v>
      </c>
      <c r="T188" s="15" t="s">
        <v>713</v>
      </c>
      <c r="U188" s="15" t="s">
        <v>541</v>
      </c>
      <c r="V188" s="37">
        <v>46934</v>
      </c>
    </row>
    <row r="189" spans="1:22" ht="60" x14ac:dyDescent="0.2">
      <c r="A189" s="15" t="s">
        <v>79</v>
      </c>
      <c r="B189" s="15" t="s">
        <v>507</v>
      </c>
      <c r="C189" s="55" t="s">
        <v>1140</v>
      </c>
      <c r="D189" s="55" t="s">
        <v>1141</v>
      </c>
      <c r="E189" s="55" t="s">
        <v>108</v>
      </c>
      <c r="F189" s="55" t="s">
        <v>350</v>
      </c>
      <c r="G189" s="55" t="s">
        <v>351</v>
      </c>
      <c r="H189" s="55" t="s">
        <v>119</v>
      </c>
      <c r="I189" s="56">
        <v>287607</v>
      </c>
      <c r="J189" s="56">
        <v>37552</v>
      </c>
      <c r="K189" s="56">
        <v>250055</v>
      </c>
      <c r="L189" s="15"/>
      <c r="M189" s="15" t="s">
        <v>1</v>
      </c>
      <c r="N189" s="15" t="s">
        <v>1</v>
      </c>
      <c r="O189" s="15" t="s">
        <v>7</v>
      </c>
      <c r="P189" s="15" t="s">
        <v>1237</v>
      </c>
      <c r="Q189" s="15" t="s">
        <v>1118</v>
      </c>
      <c r="R189" s="15" t="s">
        <v>711</v>
      </c>
      <c r="S189" s="15" t="s">
        <v>712</v>
      </c>
      <c r="T189" s="15" t="s">
        <v>713</v>
      </c>
      <c r="U189" s="15" t="s">
        <v>541</v>
      </c>
      <c r="V189" s="37">
        <v>46934</v>
      </c>
    </row>
    <row r="190" spans="1:22" ht="110.45" customHeight="1" x14ac:dyDescent="0.2">
      <c r="A190" s="15" t="s">
        <v>79</v>
      </c>
      <c r="B190" s="15" t="s">
        <v>506</v>
      </c>
      <c r="C190" s="55" t="s">
        <v>1137</v>
      </c>
      <c r="D190" s="55" t="s">
        <v>1138</v>
      </c>
      <c r="E190" s="55" t="s">
        <v>92</v>
      </c>
      <c r="F190" s="55" t="s">
        <v>354</v>
      </c>
      <c r="G190" s="55" t="s">
        <v>355</v>
      </c>
      <c r="H190" s="55" t="s">
        <v>54</v>
      </c>
      <c r="I190" s="56">
        <v>204100</v>
      </c>
      <c r="J190" s="56">
        <v>176643.02</v>
      </c>
      <c r="K190" s="56">
        <v>27456.98</v>
      </c>
      <c r="L190" s="15"/>
      <c r="M190" s="15" t="s">
        <v>1</v>
      </c>
      <c r="N190" s="15" t="s">
        <v>1</v>
      </c>
      <c r="O190" s="15" t="s">
        <v>5</v>
      </c>
      <c r="P190" s="15" t="s">
        <v>1235</v>
      </c>
      <c r="Q190" s="15" t="s">
        <v>914</v>
      </c>
      <c r="R190" s="15" t="s">
        <v>551</v>
      </c>
      <c r="S190" s="15" t="s">
        <v>1113</v>
      </c>
      <c r="T190" s="15" t="s">
        <v>552</v>
      </c>
      <c r="U190" s="15" t="s">
        <v>541</v>
      </c>
      <c r="V190" s="37">
        <v>46934</v>
      </c>
    </row>
    <row r="191" spans="1:22" ht="50.1" customHeight="1" x14ac:dyDescent="0.2">
      <c r="A191" s="15">
        <v>11</v>
      </c>
      <c r="B191" s="15" t="s">
        <v>1353</v>
      </c>
      <c r="C191" s="55" t="s">
        <v>1363</v>
      </c>
      <c r="D191" s="55" t="s">
        <v>1362</v>
      </c>
      <c r="E191" s="55" t="s">
        <v>1361</v>
      </c>
      <c r="F191" s="55" t="s">
        <v>1360</v>
      </c>
      <c r="G191" s="55">
        <v>1121000195</v>
      </c>
      <c r="H191" s="55" t="s">
        <v>147</v>
      </c>
      <c r="I191" s="56">
        <v>12543000</v>
      </c>
      <c r="J191" s="56">
        <v>11465614.9</v>
      </c>
      <c r="K191" s="56">
        <v>1077385.1000000001</v>
      </c>
      <c r="L191" s="15"/>
      <c r="M191" s="15" t="s">
        <v>1</v>
      </c>
      <c r="N191" s="15" t="s">
        <v>1</v>
      </c>
      <c r="O191" s="15" t="s">
        <v>1359</v>
      </c>
      <c r="P191" s="15" t="s">
        <v>1358</v>
      </c>
      <c r="Q191" s="15" t="s">
        <v>1357</v>
      </c>
      <c r="R191" s="15" t="s">
        <v>1356</v>
      </c>
      <c r="S191" s="15" t="s">
        <v>1355</v>
      </c>
      <c r="T191" s="15" t="s">
        <v>1354</v>
      </c>
      <c r="U191" s="15" t="s">
        <v>541</v>
      </c>
      <c r="V191" s="37">
        <v>46934</v>
      </c>
    </row>
    <row r="192" spans="1:22" ht="47.45" customHeight="1" x14ac:dyDescent="0.2">
      <c r="A192" s="15">
        <v>11</v>
      </c>
      <c r="B192" s="15" t="s">
        <v>1353</v>
      </c>
      <c r="C192" s="55" t="s">
        <v>1363</v>
      </c>
      <c r="D192" s="55" t="s">
        <v>1362</v>
      </c>
      <c r="E192" s="55" t="s">
        <v>1361</v>
      </c>
      <c r="F192" s="55" t="s">
        <v>1360</v>
      </c>
      <c r="G192" s="55">
        <v>1121000195</v>
      </c>
      <c r="H192" s="55" t="s">
        <v>62</v>
      </c>
      <c r="I192" s="56">
        <v>1457000</v>
      </c>
      <c r="J192" s="56">
        <v>998553.95</v>
      </c>
      <c r="K192" s="56">
        <v>458446.05</v>
      </c>
      <c r="L192" s="15"/>
      <c r="M192" s="15" t="s">
        <v>1</v>
      </c>
      <c r="N192" s="15" t="s">
        <v>1</v>
      </c>
      <c r="O192" s="15" t="s">
        <v>1359</v>
      </c>
      <c r="P192" s="15" t="s">
        <v>1358</v>
      </c>
      <c r="Q192" s="15" t="s">
        <v>1357</v>
      </c>
      <c r="R192" s="15" t="s">
        <v>1356</v>
      </c>
      <c r="S192" s="15" t="s">
        <v>1355</v>
      </c>
      <c r="T192" s="15" t="s">
        <v>1354</v>
      </c>
      <c r="U192" s="15" t="s">
        <v>541</v>
      </c>
      <c r="V192" s="37">
        <v>46934</v>
      </c>
    </row>
    <row r="193" spans="1:22" ht="90.6" customHeight="1" x14ac:dyDescent="0.2">
      <c r="A193" s="15">
        <v>11</v>
      </c>
      <c r="B193" s="15" t="s">
        <v>1353</v>
      </c>
      <c r="C193" s="55" t="s">
        <v>1372</v>
      </c>
      <c r="D193" s="55" t="s">
        <v>1371</v>
      </c>
      <c r="E193" s="55" t="s">
        <v>396</v>
      </c>
      <c r="F193" s="55" t="s">
        <v>1370</v>
      </c>
      <c r="G193" s="55" t="s">
        <v>1369</v>
      </c>
      <c r="H193" s="55" t="s">
        <v>129</v>
      </c>
      <c r="I193" s="56">
        <v>1587000</v>
      </c>
      <c r="J193" s="56">
        <v>141006.16</v>
      </c>
      <c r="K193" s="56">
        <v>1445993.84</v>
      </c>
      <c r="L193" s="15"/>
      <c r="M193" s="15" t="s">
        <v>1</v>
      </c>
      <c r="N193" s="15" t="s">
        <v>1</v>
      </c>
      <c r="O193" s="15" t="s">
        <v>8</v>
      </c>
      <c r="P193" s="15" t="s">
        <v>1368</v>
      </c>
      <c r="Q193" s="15" t="s">
        <v>1367</v>
      </c>
      <c r="R193" s="15" t="s">
        <v>1366</v>
      </c>
      <c r="S193" s="15" t="s">
        <v>1365</v>
      </c>
      <c r="T193" s="15" t="s">
        <v>1364</v>
      </c>
      <c r="U193" s="15" t="s">
        <v>541</v>
      </c>
      <c r="V193" s="37">
        <v>46934</v>
      </c>
    </row>
    <row r="194" spans="1:22" ht="69" customHeight="1" x14ac:dyDescent="0.2">
      <c r="A194" s="15">
        <v>11</v>
      </c>
      <c r="B194" s="15" t="s">
        <v>1353</v>
      </c>
      <c r="C194" s="55" t="s">
        <v>1363</v>
      </c>
      <c r="D194" s="55" t="s">
        <v>1380</v>
      </c>
      <c r="E194" s="55" t="s">
        <v>396</v>
      </c>
      <c r="F194" s="55" t="s">
        <v>1379</v>
      </c>
      <c r="G194" s="57" t="s">
        <v>1378</v>
      </c>
      <c r="H194" s="55" t="s">
        <v>129</v>
      </c>
      <c r="I194" s="56">
        <v>4000000</v>
      </c>
      <c r="J194" s="58">
        <v>3251897.14</v>
      </c>
      <c r="K194" s="58">
        <v>748102.86</v>
      </c>
      <c r="L194" s="15"/>
      <c r="M194" s="15" t="s">
        <v>1</v>
      </c>
      <c r="N194" s="15" t="s">
        <v>1</v>
      </c>
      <c r="O194" s="15" t="s">
        <v>5</v>
      </c>
      <c r="P194" s="15" t="s">
        <v>1377</v>
      </c>
      <c r="Q194" s="15" t="s">
        <v>1376</v>
      </c>
      <c r="R194" s="15" t="s">
        <v>1375</v>
      </c>
      <c r="S194" s="15" t="s">
        <v>1374</v>
      </c>
      <c r="T194" s="15" t="s">
        <v>1373</v>
      </c>
      <c r="U194" s="15" t="s">
        <v>541</v>
      </c>
      <c r="V194" s="37">
        <v>46934</v>
      </c>
    </row>
    <row r="195" spans="1:22" ht="102.95" customHeight="1" x14ac:dyDescent="0.2">
      <c r="A195" s="15" t="s">
        <v>81</v>
      </c>
      <c r="B195" s="15" t="s">
        <v>517</v>
      </c>
      <c r="C195" s="55" t="s">
        <v>1244</v>
      </c>
      <c r="D195" s="55" t="s">
        <v>588</v>
      </c>
      <c r="E195" s="55" t="s">
        <v>108</v>
      </c>
      <c r="F195" s="55" t="s">
        <v>380</v>
      </c>
      <c r="G195" s="55" t="s">
        <v>381</v>
      </c>
      <c r="H195" s="55" t="s">
        <v>119</v>
      </c>
      <c r="I195" s="56">
        <v>553313</v>
      </c>
      <c r="J195" s="56">
        <v>406648.38</v>
      </c>
      <c r="K195" s="56">
        <v>146664.62</v>
      </c>
      <c r="L195" s="15"/>
      <c r="M195" s="15" t="s">
        <v>1</v>
      </c>
      <c r="N195" s="15" t="s">
        <v>1</v>
      </c>
      <c r="O195" s="15" t="s">
        <v>27</v>
      </c>
      <c r="P195" s="15" t="s">
        <v>1245</v>
      </c>
      <c r="Q195" s="15" t="s">
        <v>1147</v>
      </c>
      <c r="R195" s="15" t="s">
        <v>738</v>
      </c>
      <c r="S195" s="15" t="s">
        <v>928</v>
      </c>
      <c r="T195" s="15" t="s">
        <v>739</v>
      </c>
      <c r="U195" s="15" t="s">
        <v>541</v>
      </c>
      <c r="V195" s="37">
        <v>46934</v>
      </c>
    </row>
    <row r="196" spans="1:22" ht="96.6" customHeight="1" x14ac:dyDescent="0.2">
      <c r="A196" s="15" t="s">
        <v>81</v>
      </c>
      <c r="B196" s="15" t="s">
        <v>515</v>
      </c>
      <c r="C196" s="55" t="s">
        <v>403</v>
      </c>
      <c r="D196" s="55" t="s">
        <v>1149</v>
      </c>
      <c r="E196" s="55" t="s">
        <v>105</v>
      </c>
      <c r="F196" s="55" t="s">
        <v>378</v>
      </c>
      <c r="G196" s="55" t="s">
        <v>379</v>
      </c>
      <c r="H196" s="55" t="s">
        <v>119</v>
      </c>
      <c r="I196" s="56">
        <v>1992000</v>
      </c>
      <c r="J196" s="56">
        <v>378213.24</v>
      </c>
      <c r="K196" s="56">
        <v>1613786.76</v>
      </c>
      <c r="L196" s="15"/>
      <c r="M196" s="15" t="s">
        <v>1</v>
      </c>
      <c r="N196" s="15" t="s">
        <v>1</v>
      </c>
      <c r="O196" s="15" t="s">
        <v>27</v>
      </c>
      <c r="P196" s="15" t="s">
        <v>1148</v>
      </c>
      <c r="Q196" s="15" t="s">
        <v>1241</v>
      </c>
      <c r="R196" s="15" t="s">
        <v>702</v>
      </c>
      <c r="S196" s="15" t="s">
        <v>926</v>
      </c>
      <c r="T196" s="15" t="s">
        <v>703</v>
      </c>
      <c r="U196" s="15" t="s">
        <v>541</v>
      </c>
      <c r="V196" s="37">
        <v>46934</v>
      </c>
    </row>
    <row r="197" spans="1:22" ht="60" x14ac:dyDescent="0.2">
      <c r="A197" s="15" t="s">
        <v>81</v>
      </c>
      <c r="B197" s="15" t="s">
        <v>515</v>
      </c>
      <c r="C197" s="55" t="s">
        <v>403</v>
      </c>
      <c r="D197" s="55" t="s">
        <v>1150</v>
      </c>
      <c r="E197" s="55" t="s">
        <v>108</v>
      </c>
      <c r="F197" s="55" t="s">
        <v>382</v>
      </c>
      <c r="G197" s="55" t="s">
        <v>383</v>
      </c>
      <c r="H197" s="55" t="s">
        <v>119</v>
      </c>
      <c r="I197" s="56">
        <v>103580</v>
      </c>
      <c r="J197" s="56">
        <v>102580</v>
      </c>
      <c r="K197" s="56">
        <v>1000</v>
      </c>
      <c r="L197" s="15"/>
      <c r="M197" s="15" t="s">
        <v>1</v>
      </c>
      <c r="N197" s="15" t="s">
        <v>1</v>
      </c>
      <c r="O197" s="15" t="s">
        <v>924</v>
      </c>
      <c r="P197" s="15" t="s">
        <v>923</v>
      </c>
      <c r="Q197" s="15" t="s">
        <v>1242</v>
      </c>
      <c r="R197" s="15" t="s">
        <v>705</v>
      </c>
      <c r="S197" s="15" t="s">
        <v>927</v>
      </c>
      <c r="T197" s="15" t="s">
        <v>706</v>
      </c>
      <c r="U197" s="15" t="s">
        <v>541</v>
      </c>
      <c r="V197" s="37">
        <v>46934</v>
      </c>
    </row>
    <row r="198" spans="1:22" ht="82.5" customHeight="1" x14ac:dyDescent="0.2">
      <c r="A198" s="15" t="s">
        <v>81</v>
      </c>
      <c r="B198" s="15" t="s">
        <v>515</v>
      </c>
      <c r="C198" s="55" t="s">
        <v>1153</v>
      </c>
      <c r="D198" s="55" t="s">
        <v>1151</v>
      </c>
      <c r="E198" s="55" t="s">
        <v>108</v>
      </c>
      <c r="F198" s="55" t="s">
        <v>384</v>
      </c>
      <c r="G198" s="55" t="s">
        <v>385</v>
      </c>
      <c r="H198" s="55" t="s">
        <v>119</v>
      </c>
      <c r="I198" s="56">
        <v>188568</v>
      </c>
      <c r="J198" s="56">
        <v>151503.70000000001</v>
      </c>
      <c r="K198" s="56">
        <v>37064.300000000003</v>
      </c>
      <c r="L198" s="15"/>
      <c r="M198" s="15" t="s">
        <v>1</v>
      </c>
      <c r="N198" s="15" t="s">
        <v>1</v>
      </c>
      <c r="O198" s="15" t="s">
        <v>924</v>
      </c>
      <c r="P198" s="15" t="s">
        <v>704</v>
      </c>
      <c r="Q198" s="15" t="s">
        <v>1242</v>
      </c>
      <c r="R198" s="15" t="s">
        <v>705</v>
      </c>
      <c r="S198" s="15" t="s">
        <v>927</v>
      </c>
      <c r="T198" s="15" t="s">
        <v>706</v>
      </c>
      <c r="U198" s="15" t="s">
        <v>541</v>
      </c>
      <c r="V198" s="37">
        <v>46934</v>
      </c>
    </row>
    <row r="199" spans="1:22" ht="36.6" customHeight="1" x14ac:dyDescent="0.2">
      <c r="A199" s="15" t="s">
        <v>81</v>
      </c>
      <c r="B199" s="15" t="s">
        <v>515</v>
      </c>
      <c r="C199" s="55" t="s">
        <v>516</v>
      </c>
      <c r="D199" s="55" t="s">
        <v>1152</v>
      </c>
      <c r="E199" s="55" t="s">
        <v>137</v>
      </c>
      <c r="F199" s="55" t="s">
        <v>386</v>
      </c>
      <c r="G199" s="55" t="s">
        <v>387</v>
      </c>
      <c r="H199" s="55" t="s">
        <v>138</v>
      </c>
      <c r="I199" s="56">
        <v>4469580</v>
      </c>
      <c r="J199" s="56">
        <v>3872150.17</v>
      </c>
      <c r="K199" s="56">
        <v>597429.82999999996</v>
      </c>
      <c r="L199" s="15"/>
      <c r="M199" s="15" t="s">
        <v>1</v>
      </c>
      <c r="N199" s="15" t="s">
        <v>1</v>
      </c>
      <c r="O199" s="15" t="s">
        <v>16</v>
      </c>
      <c r="P199" s="15" t="s">
        <v>1243</v>
      </c>
      <c r="Q199" s="15" t="s">
        <v>707</v>
      </c>
      <c r="R199" s="15" t="s">
        <v>708</v>
      </c>
      <c r="S199" s="15" t="s">
        <v>709</v>
      </c>
      <c r="T199" s="15" t="s">
        <v>710</v>
      </c>
      <c r="U199" s="15" t="s">
        <v>541</v>
      </c>
      <c r="V199" s="37">
        <v>46934</v>
      </c>
    </row>
    <row r="200" spans="1:22" ht="168" customHeight="1" x14ac:dyDescent="0.2">
      <c r="A200" s="15" t="s">
        <v>82</v>
      </c>
      <c r="B200" s="15" t="s">
        <v>518</v>
      </c>
      <c r="C200" s="55" t="s">
        <v>1155</v>
      </c>
      <c r="D200" s="55" t="s">
        <v>1156</v>
      </c>
      <c r="E200" s="55" t="s">
        <v>335</v>
      </c>
      <c r="F200" s="55" t="s">
        <v>391</v>
      </c>
      <c r="G200" s="55" t="s">
        <v>392</v>
      </c>
      <c r="H200" s="55" t="s">
        <v>393</v>
      </c>
      <c r="I200" s="56">
        <v>9161</v>
      </c>
      <c r="J200" s="56">
        <v>0</v>
      </c>
      <c r="K200" s="56">
        <v>9161</v>
      </c>
      <c r="L200" s="15"/>
      <c r="M200" s="15" t="s">
        <v>1</v>
      </c>
      <c r="N200" s="15" t="s">
        <v>1</v>
      </c>
      <c r="O200" s="15" t="s">
        <v>1246</v>
      </c>
      <c r="P200" s="15" t="s">
        <v>925</v>
      </c>
      <c r="Q200" s="15" t="s">
        <v>740</v>
      </c>
      <c r="R200" s="15" t="s">
        <v>741</v>
      </c>
      <c r="S200" s="15" t="s">
        <v>934</v>
      </c>
      <c r="T200" s="15" t="s">
        <v>742</v>
      </c>
      <c r="U200" s="15" t="s">
        <v>541</v>
      </c>
      <c r="V200" s="37">
        <v>46934</v>
      </c>
    </row>
    <row r="201" spans="1:22" ht="168.6" customHeight="1" x14ac:dyDescent="0.2">
      <c r="A201" s="15" t="s">
        <v>82</v>
      </c>
      <c r="B201" s="15" t="s">
        <v>518</v>
      </c>
      <c r="C201" s="55" t="s">
        <v>1155</v>
      </c>
      <c r="D201" s="55" t="s">
        <v>1156</v>
      </c>
      <c r="E201" s="55" t="s">
        <v>335</v>
      </c>
      <c r="F201" s="55" t="s">
        <v>391</v>
      </c>
      <c r="G201" s="55" t="s">
        <v>392</v>
      </c>
      <c r="H201" s="55" t="s">
        <v>147</v>
      </c>
      <c r="I201" s="56">
        <v>430039</v>
      </c>
      <c r="J201" s="56">
        <v>180136.4</v>
      </c>
      <c r="K201" s="56">
        <v>249902.6</v>
      </c>
      <c r="L201" s="15"/>
      <c r="M201" s="15" t="s">
        <v>1</v>
      </c>
      <c r="N201" s="15" t="s">
        <v>1</v>
      </c>
      <c r="O201" s="15" t="s">
        <v>1246</v>
      </c>
      <c r="P201" s="15" t="s">
        <v>1247</v>
      </c>
      <c r="Q201" s="15" t="s">
        <v>740</v>
      </c>
      <c r="R201" s="15" t="s">
        <v>741</v>
      </c>
      <c r="S201" s="15" t="s">
        <v>934</v>
      </c>
      <c r="T201" s="15" t="s">
        <v>742</v>
      </c>
      <c r="U201" s="15" t="s">
        <v>541</v>
      </c>
      <c r="V201" s="37">
        <v>46934</v>
      </c>
    </row>
    <row r="202" spans="1:22" ht="45" x14ac:dyDescent="0.2">
      <c r="A202" s="15" t="s">
        <v>82</v>
      </c>
      <c r="B202" s="15" t="s">
        <v>1353</v>
      </c>
      <c r="C202" s="55" t="s">
        <v>1352</v>
      </c>
      <c r="D202" s="55" t="s">
        <v>1351</v>
      </c>
      <c r="E202" s="55" t="s">
        <v>396</v>
      </c>
      <c r="F202" s="55" t="s">
        <v>1350</v>
      </c>
      <c r="G202" s="55" t="s">
        <v>1349</v>
      </c>
      <c r="H202" s="55" t="s">
        <v>129</v>
      </c>
      <c r="I202" s="56">
        <v>4812400</v>
      </c>
      <c r="J202" s="56">
        <v>4802014.76</v>
      </c>
      <c r="K202" s="56">
        <v>10385.24</v>
      </c>
      <c r="L202" s="15"/>
      <c r="M202" s="15" t="s">
        <v>1</v>
      </c>
      <c r="N202" s="15" t="s">
        <v>1</v>
      </c>
      <c r="O202" s="15" t="s">
        <v>21</v>
      </c>
      <c r="P202" s="15" t="s">
        <v>1348</v>
      </c>
      <c r="Q202" s="15" t="s">
        <v>1347</v>
      </c>
      <c r="R202" s="15" t="s">
        <v>1346</v>
      </c>
      <c r="S202" s="15" t="s">
        <v>1345</v>
      </c>
      <c r="T202" s="15" t="s">
        <v>1344</v>
      </c>
      <c r="U202" s="15" t="s">
        <v>541</v>
      </c>
      <c r="V202" s="37">
        <v>46934</v>
      </c>
    </row>
    <row r="203" spans="1:22" ht="45" x14ac:dyDescent="0.2">
      <c r="A203" s="15" t="s">
        <v>82</v>
      </c>
      <c r="B203" s="15" t="s">
        <v>519</v>
      </c>
      <c r="C203" s="55" t="s">
        <v>1157</v>
      </c>
      <c r="D203" s="55" t="s">
        <v>1158</v>
      </c>
      <c r="E203" s="55" t="s">
        <v>137</v>
      </c>
      <c r="F203" s="55" t="s">
        <v>394</v>
      </c>
      <c r="G203" s="55" t="s">
        <v>395</v>
      </c>
      <c r="H203" s="55" t="s">
        <v>58</v>
      </c>
      <c r="I203" s="56">
        <v>359800</v>
      </c>
      <c r="J203" s="56">
        <v>310264.03999999998</v>
      </c>
      <c r="K203" s="56">
        <v>49535.96</v>
      </c>
      <c r="L203" s="15"/>
      <c r="M203" s="15" t="s">
        <v>1</v>
      </c>
      <c r="N203" s="15" t="s">
        <v>1</v>
      </c>
      <c r="O203" s="15" t="s">
        <v>1248</v>
      </c>
      <c r="P203" s="15" t="s">
        <v>735</v>
      </c>
      <c r="Q203" s="15" t="s">
        <v>1154</v>
      </c>
      <c r="R203" s="15" t="s">
        <v>736</v>
      </c>
      <c r="S203" s="15" t="s">
        <v>933</v>
      </c>
      <c r="T203" s="15" t="s">
        <v>737</v>
      </c>
      <c r="U203" s="15" t="s">
        <v>541</v>
      </c>
      <c r="V203" s="37">
        <v>46934</v>
      </c>
    </row>
    <row r="204" spans="1:22" ht="60" x14ac:dyDescent="0.2">
      <c r="A204" s="15" t="s">
        <v>82</v>
      </c>
      <c r="B204" s="38" t="s">
        <v>929</v>
      </c>
      <c r="C204" s="55" t="s">
        <v>1159</v>
      </c>
      <c r="D204" s="55" t="s">
        <v>1160</v>
      </c>
      <c r="E204" s="55" t="s">
        <v>335</v>
      </c>
      <c r="F204" s="55" t="s">
        <v>388</v>
      </c>
      <c r="G204" s="55" t="s">
        <v>389</v>
      </c>
      <c r="H204" s="55" t="s">
        <v>129</v>
      </c>
      <c r="I204" s="56">
        <v>5500000</v>
      </c>
      <c r="J204" s="56">
        <v>4787099.18</v>
      </c>
      <c r="K204" s="56">
        <v>712900.82</v>
      </c>
      <c r="L204" s="15"/>
      <c r="M204" s="15" t="s">
        <v>1</v>
      </c>
      <c r="N204" s="15" t="s">
        <v>1</v>
      </c>
      <c r="O204" s="15" t="s">
        <v>5</v>
      </c>
      <c r="P204" s="15" t="s">
        <v>1249</v>
      </c>
      <c r="Q204" s="15" t="s">
        <v>689</v>
      </c>
      <c r="R204" s="15" t="s">
        <v>690</v>
      </c>
      <c r="S204" s="15" t="s">
        <v>932</v>
      </c>
      <c r="T204" s="15" t="s">
        <v>691</v>
      </c>
      <c r="U204" s="15" t="s">
        <v>541</v>
      </c>
      <c r="V204" s="37">
        <v>46934</v>
      </c>
    </row>
    <row r="205" spans="1:22" ht="75" customHeight="1" x14ac:dyDescent="0.2">
      <c r="A205" s="15" t="s">
        <v>82</v>
      </c>
      <c r="B205" s="38" t="s">
        <v>929</v>
      </c>
      <c r="C205" s="55" t="s">
        <v>1161</v>
      </c>
      <c r="D205" s="55" t="s">
        <v>1162</v>
      </c>
      <c r="E205" s="55" t="s">
        <v>331</v>
      </c>
      <c r="F205" s="55" t="s">
        <v>390</v>
      </c>
      <c r="G205" s="55" t="s">
        <v>83</v>
      </c>
      <c r="H205" s="55" t="s">
        <v>61</v>
      </c>
      <c r="I205" s="56">
        <v>8000000</v>
      </c>
      <c r="J205" s="56">
        <v>0</v>
      </c>
      <c r="K205" s="56">
        <v>8000000</v>
      </c>
      <c r="L205" s="15"/>
      <c r="M205" s="15" t="s">
        <v>1</v>
      </c>
      <c r="N205" s="15" t="s">
        <v>1</v>
      </c>
      <c r="O205" s="15" t="s">
        <v>27</v>
      </c>
      <c r="P205" s="15" t="s">
        <v>1250</v>
      </c>
      <c r="Q205" s="15" t="s">
        <v>935</v>
      </c>
      <c r="R205" s="15" t="s">
        <v>692</v>
      </c>
      <c r="S205" s="15" t="s">
        <v>931</v>
      </c>
      <c r="T205" s="15" t="s">
        <v>693</v>
      </c>
      <c r="U205" s="15" t="s">
        <v>541</v>
      </c>
      <c r="V205" s="37">
        <v>46934</v>
      </c>
    </row>
    <row r="206" spans="1:22" ht="106.5" customHeight="1" x14ac:dyDescent="0.2">
      <c r="A206" s="15" t="s">
        <v>82</v>
      </c>
      <c r="B206" s="38" t="s">
        <v>929</v>
      </c>
      <c r="C206" s="55" t="s">
        <v>463</v>
      </c>
      <c r="D206" s="55" t="s">
        <v>1163</v>
      </c>
      <c r="E206" s="55" t="s">
        <v>396</v>
      </c>
      <c r="F206" s="55" t="s">
        <v>397</v>
      </c>
      <c r="G206" s="55" t="s">
        <v>398</v>
      </c>
      <c r="H206" s="55" t="s">
        <v>129</v>
      </c>
      <c r="I206" s="56">
        <v>10900000</v>
      </c>
      <c r="J206" s="56">
        <v>10587732.539999999</v>
      </c>
      <c r="K206" s="56">
        <v>312267.46000000002</v>
      </c>
      <c r="L206" s="15"/>
      <c r="M206" s="15" t="s">
        <v>1</v>
      </c>
      <c r="N206" s="15" t="s">
        <v>1</v>
      </c>
      <c r="O206" s="15" t="s">
        <v>23</v>
      </c>
      <c r="P206" s="15" t="s">
        <v>694</v>
      </c>
      <c r="Q206" s="15" t="s">
        <v>935</v>
      </c>
      <c r="R206" s="15" t="s">
        <v>695</v>
      </c>
      <c r="S206" s="15" t="s">
        <v>930</v>
      </c>
      <c r="T206" s="15" t="s">
        <v>696</v>
      </c>
      <c r="U206" s="15" t="s">
        <v>541</v>
      </c>
      <c r="V206" s="37">
        <v>46934</v>
      </c>
    </row>
    <row r="207" spans="1:22" ht="115.5" customHeight="1" x14ac:dyDescent="0.2">
      <c r="A207" s="15">
        <v>50</v>
      </c>
      <c r="B207" s="15" t="s">
        <v>1263</v>
      </c>
      <c r="C207" s="55" t="s">
        <v>1253</v>
      </c>
      <c r="D207" s="55" t="s">
        <v>1262</v>
      </c>
      <c r="E207" s="55" t="s">
        <v>1252</v>
      </c>
      <c r="F207" s="55" t="s">
        <v>1261</v>
      </c>
      <c r="G207" s="55" t="s">
        <v>1260</v>
      </c>
      <c r="H207" s="55" t="s">
        <v>1259</v>
      </c>
      <c r="I207" s="56">
        <v>109994.12</v>
      </c>
      <c r="J207" s="56">
        <v>27388.11</v>
      </c>
      <c r="K207" s="56">
        <v>82606.009999999995</v>
      </c>
      <c r="L207" s="15"/>
      <c r="M207" s="15" t="s">
        <v>1</v>
      </c>
      <c r="N207" s="15" t="s">
        <v>1</v>
      </c>
      <c r="O207" s="15" t="s">
        <v>1448</v>
      </c>
      <c r="P207" s="15" t="s">
        <v>1449</v>
      </c>
      <c r="Q207" s="15" t="s">
        <v>1257</v>
      </c>
      <c r="R207" s="15" t="s">
        <v>1256</v>
      </c>
      <c r="S207" s="15" t="s">
        <v>1255</v>
      </c>
      <c r="T207" s="15" t="s">
        <v>1254</v>
      </c>
      <c r="U207" s="15" t="s">
        <v>541</v>
      </c>
      <c r="V207" s="37">
        <v>46934</v>
      </c>
    </row>
    <row r="208" spans="1:22" ht="15.75" x14ac:dyDescent="0.2">
      <c r="H208" s="31" t="s">
        <v>1447</v>
      </c>
      <c r="I208" s="32">
        <f>SUM(I8:I207)</f>
        <v>414821720.23000002</v>
      </c>
      <c r="J208" s="32">
        <f>SUM(J8:J207)</f>
        <v>301195521.28000015</v>
      </c>
      <c r="K208" s="32">
        <f>SUM(K8:K207)</f>
        <v>113626198.94999999</v>
      </c>
    </row>
  </sheetData>
  <autoFilter ref="A7:T208" xr:uid="{E0232D0E-9F2F-40F5-8487-AC9874D47172}"/>
  <sortState xmlns:xlrd2="http://schemas.microsoft.com/office/spreadsheetml/2017/richdata2" ref="A8:V206">
    <sortCondition ref="A8:A206"/>
    <sortCondition ref="B8:B206"/>
    <sortCondition ref="G8:G206"/>
  </sortState>
  <dataValidations count="7">
    <dataValidation allowBlank="1" showInputMessage="1" showErrorMessage="1" promptTitle="For Examples:" prompt="See CWA Instructions at https://dot.ca.gov/programs/local-assistance/projects/cooperative-work-agreement-cwa" sqref="R81:R82 R116:R128 O200 R170:R172 R21 R70:R71 R149:R150 R207" xr:uid="{F7AF957F-0E79-4770-B64D-C3F9BED1515F}"/>
    <dataValidation allowBlank="1" showInputMessage="1" showErrorMessage="1" promptTitle="Make a Selection" prompt="Click the arrow to make a selection in the drop down list. If OTHER, please include explanation." sqref="O207 O54:O55 O63 O87 O90 O101 O143:O148 O169 O136:O137 O140 O165:O166 N176 O189 O22 N179:N188 O49:O50 O115 O20 O93 O58:O60" xr:uid="{303134E8-8BAE-42F2-AC0F-64FF851F8EE3}"/>
    <dataValidation allowBlank="1" showInputMessage="1" showErrorMessage="1" promptTitle="Make a Selection" prompt="Select Yes or No. If No, Please Explain" sqref="M111 M22 N21 M20" xr:uid="{8950E0AB-E4CE-423C-AF31-A3A1A4B4EAD6}"/>
    <dataValidation allowBlank="1" showInputMessage="1" showErrorMessage="1" promptTitle="Select Yes or No only" prompt="Please Select Yes or No only" sqref="N138" xr:uid="{89D8A703-159D-4E65-AE14-5D7A9EAE8671}"/>
    <dataValidation allowBlank="1" showInputMessage="1" showErrorMessage="1" promptTitle="For Examples" prompt="See CWA Instructions at https://dot.ca.gov/programs/local-assistance/projects/cooperative-work-agreement-cwa" sqref="O176:O188" xr:uid="{2BA3DCC2-C5EC-4693-9556-7F39B9272F30}"/>
    <dataValidation type="list" allowBlank="1" showInputMessage="1" showErrorMessage="1" promptTitle="Make a Selection" prompt="Select Yes or No. If No, Please Explain" sqref="M201" xr:uid="{EB055E5B-F494-4807-8CD4-1C67111F3B27}">
      <formula1>#REF!</formula1>
    </dataValidation>
    <dataValidation type="list" allowBlank="1" showInputMessage="1" showErrorMessage="1" promptTitle="Select Yes or No only" prompt="Please select Yes or No only" sqref="N201" xr:uid="{49824B56-E5AB-401D-AD9A-4236D263FB68}">
      <formula1>#REF!</formula1>
    </dataValidation>
  </dataValidations>
  <hyperlinks>
    <hyperlink ref="S161" r:id="rId1" display="fmartinez@barstowca.org" xr:uid="{00000000-0004-0000-0700-000001000000}"/>
    <hyperlink ref="S206" r:id="rId2" display="nbarrett@octa.net_x000a_714-560-5879" xr:uid="{F3CFC32C-FCDA-4667-B4C9-771CB792B034}"/>
  </hyperlinks>
  <pageMargins left="0.7" right="0.7" top="0.75" bottom="0.75" header="0.3" footer="0.3"/>
  <pageSetup orientation="portrait" r:id="rId3"/>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92621150-C2DC-4D4C-8DD6-39B0C7D6DD9B}">
          <x14:formula1>
            <xm:f>'Drop-down Reference Tables'!$A$2:$A$3</xm:f>
          </x14:formula1>
          <xm:sqref>N207 N70:N71 M112 N82 N116:N128 M115 N172 M83:M84 N149:N150 M151:M153 M8:M10 M14:M19 M24:M38 M43:M55 M162:M171 M72:M77 M79:M80 M87:M106 M108:M110 M136:M148 M155:M157 M191:M194 M174:M175 M57:M69</xm:sqref>
        </x14:dataValidation>
        <x14:dataValidation type="list" allowBlank="1" showInputMessage="1" showErrorMessage="1" promptTitle="Select Yes or No only" prompt="Please Select Yes or No only" xr:uid="{2761204F-35FA-4A4F-A365-C9E922837A5D}">
          <x14:formula1>
            <xm:f>'Drop-down Reference Tables'!$B$2:$B$3</xm:f>
          </x14:formula1>
          <xm:sqref>O172 O70:O71 O82 O116:O128 N115 M23 N83:N84 O149:O150 N151:N153 N8:N10 N14:N19 N23:N38 N43:N55 N162:N171 N72:N77 N79:N80 N87:N106 N108:N112 N136:N137 N139:N148 N155:N157 N191:N194 N174:N175 N57:N69</xm:sqref>
        </x14:dataValidation>
        <x14:dataValidation type="list" allowBlank="1" showInputMessage="1" showErrorMessage="1" promptTitle="Make a Selection" prompt="Click the arrow to make a selection in the drop down list. If OTHER, please include explanation." xr:uid="{4AD7A9A4-D94D-45B1-8104-5AADE291024B}">
          <x14:formula1>
            <xm:f>'Drop-down Reference Tables'!$C$2:$C$25</xm:f>
          </x14:formula1>
          <xm:sqref>O191:O194 O23:O38 O51:O53 O170:O171 O61:O62 O94:O100 O88:O89 O91:O92 O102:O106 O108:O110 O155:O157 O138:O139 O167:O168 O141:O142 O162:O164 O8:O10 O83:O84 O174:O175 O151:O153 O46:O48 O14:O19 O79:O80 O64:O69 O72:O77 O57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81A8B-3BBE-4323-9201-F4E1054A4153}">
  <sheetPr codeName="Sheet2">
    <pageSetUpPr fitToPage="1"/>
  </sheetPr>
  <dimension ref="A1:C25"/>
  <sheetViews>
    <sheetView topLeftCell="A8" zoomScaleNormal="100" workbookViewId="0">
      <selection activeCell="C13" sqref="C13"/>
    </sheetView>
  </sheetViews>
  <sheetFormatPr defaultColWidth="9.140625" defaultRowHeight="15" x14ac:dyDescent="0.2"/>
  <cols>
    <col min="1" max="1" width="14.28515625" style="4" customWidth="1"/>
    <col min="2" max="2" width="13.85546875" style="4" customWidth="1"/>
    <col min="3" max="3" width="66.42578125" style="1" customWidth="1"/>
    <col min="4" max="4" width="60.28515625" style="4" customWidth="1"/>
    <col min="5" max="16384" width="9.140625" style="4"/>
  </cols>
  <sheetData>
    <row r="1" spans="1:3" s="3" customFormat="1" ht="47.1" customHeight="1" x14ac:dyDescent="0.2">
      <c r="A1" s="3" t="s">
        <v>4</v>
      </c>
      <c r="B1" s="3" t="s">
        <v>2</v>
      </c>
      <c r="C1" s="10" t="s">
        <v>26</v>
      </c>
    </row>
    <row r="2" spans="1:3" ht="47.1" customHeight="1" x14ac:dyDescent="0.2">
      <c r="A2" s="15" t="s">
        <v>1</v>
      </c>
      <c r="B2" s="15" t="s">
        <v>1</v>
      </c>
      <c r="C2" s="11" t="s">
        <v>23</v>
      </c>
    </row>
    <row r="3" spans="1:3" ht="47.1" customHeight="1" x14ac:dyDescent="0.2">
      <c r="A3" s="15" t="s">
        <v>3</v>
      </c>
      <c r="B3" s="15" t="s">
        <v>3</v>
      </c>
      <c r="C3" s="12" t="s">
        <v>25</v>
      </c>
    </row>
    <row r="4" spans="1:3" ht="47.1" customHeight="1" x14ac:dyDescent="0.2">
      <c r="C4" s="12" t="s">
        <v>24</v>
      </c>
    </row>
    <row r="5" spans="1:3" ht="47.1" customHeight="1" x14ac:dyDescent="0.2">
      <c r="C5" s="11" t="s">
        <v>5</v>
      </c>
    </row>
    <row r="6" spans="1:3" ht="47.1" customHeight="1" x14ac:dyDescent="0.2">
      <c r="C6" s="12" t="s">
        <v>43</v>
      </c>
    </row>
    <row r="7" spans="1:3" ht="47.1" customHeight="1" x14ac:dyDescent="0.2">
      <c r="C7" s="12" t="s">
        <v>41</v>
      </c>
    </row>
    <row r="8" spans="1:3" ht="47.1" customHeight="1" x14ac:dyDescent="0.2">
      <c r="C8" s="12" t="s">
        <v>6</v>
      </c>
    </row>
    <row r="9" spans="1:3" ht="47.1" customHeight="1" x14ac:dyDescent="0.2">
      <c r="C9" s="12" t="s">
        <v>7</v>
      </c>
    </row>
    <row r="10" spans="1:3" ht="47.1" customHeight="1" x14ac:dyDescent="0.2">
      <c r="C10" s="11" t="s">
        <v>27</v>
      </c>
    </row>
    <row r="11" spans="1:3" ht="47.1" customHeight="1" x14ac:dyDescent="0.2">
      <c r="C11" s="12" t="s">
        <v>19</v>
      </c>
    </row>
    <row r="12" spans="1:3" ht="47.1" customHeight="1" x14ac:dyDescent="0.2">
      <c r="C12" s="12" t="s">
        <v>8</v>
      </c>
    </row>
    <row r="13" spans="1:3" ht="47.1" customHeight="1" x14ac:dyDescent="0.2">
      <c r="C13" s="12" t="s">
        <v>18</v>
      </c>
    </row>
    <row r="14" spans="1:3" ht="47.1" customHeight="1" x14ac:dyDescent="0.2">
      <c r="C14" s="12" t="s">
        <v>50</v>
      </c>
    </row>
    <row r="15" spans="1:3" ht="47.1" customHeight="1" x14ac:dyDescent="0.2">
      <c r="C15" s="12" t="s">
        <v>16</v>
      </c>
    </row>
    <row r="16" spans="1:3" ht="47.1" customHeight="1" x14ac:dyDescent="0.2">
      <c r="C16" s="12" t="s">
        <v>17</v>
      </c>
    </row>
    <row r="17" spans="3:3" ht="47.1" customHeight="1" x14ac:dyDescent="0.2">
      <c r="C17" s="12" t="s">
        <v>44</v>
      </c>
    </row>
    <row r="18" spans="3:3" ht="47.1" customHeight="1" x14ac:dyDescent="0.2">
      <c r="C18" s="12" t="s">
        <v>49</v>
      </c>
    </row>
    <row r="19" spans="3:3" ht="47.1" customHeight="1" x14ac:dyDescent="0.2">
      <c r="C19" s="12" t="s">
        <v>21</v>
      </c>
    </row>
    <row r="20" spans="3:3" ht="47.1" customHeight="1" x14ac:dyDescent="0.2">
      <c r="C20" s="13" t="s">
        <v>9</v>
      </c>
    </row>
    <row r="21" spans="3:3" ht="47.1" customHeight="1" x14ac:dyDescent="0.2">
      <c r="C21" s="12" t="s">
        <v>36</v>
      </c>
    </row>
    <row r="22" spans="3:3" ht="47.1" customHeight="1" x14ac:dyDescent="0.2">
      <c r="C22" s="12" t="s">
        <v>42</v>
      </c>
    </row>
    <row r="23" spans="3:3" ht="47.1" customHeight="1" x14ac:dyDescent="0.2">
      <c r="C23" s="12" t="s">
        <v>22</v>
      </c>
    </row>
    <row r="24" spans="3:3" ht="47.1" customHeight="1" x14ac:dyDescent="0.2">
      <c r="C24" s="12" t="s">
        <v>20</v>
      </c>
    </row>
    <row r="25" spans="3:3" ht="47.1" customHeight="1" x14ac:dyDescent="0.2">
      <c r="C25" s="14" t="s">
        <v>15</v>
      </c>
    </row>
  </sheetData>
  <dataConsolidate/>
  <pageMargins left="0.25" right="0.25" top="0.75" bottom="0.75" header="0.3" footer="0.3"/>
  <pageSetup scale="38" orientation="landscape"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59214F8-62DA-4069-A4D5-061E5E1A92AA}">
  <ds:schemaRefs>
    <ds:schemaRef ds:uri="http://schemas.microsoft.com/DataMashup"/>
  </ds:schemaRefs>
</ds:datastoreItem>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Federal Projects 102-0890</vt:lpstr>
      <vt:lpstr>Drop-down Reference Tables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Chieng, My@DOT</dc:creator>
  <cp:lastModifiedBy>Ivey, Ashton@DOT</cp:lastModifiedBy>
  <cp:lastPrinted>2022-11-15T16:19:41Z</cp:lastPrinted>
  <dcterms:created xsi:type="dcterms:W3CDTF">2019-08-02T16:16:42Z</dcterms:created>
  <dcterms:modified xsi:type="dcterms:W3CDTF">2026-04-23T22:58:07Z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