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11180120-B358-446D-8379-69B5F045F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ngs" sheetId="1" r:id="rId1"/>
  </sheets>
  <externalReferences>
    <externalReference r:id="rId2"/>
  </externalReferences>
  <definedNames>
    <definedName name="_xlnm._FilterDatabase" localSheetId="0" hidden="1">Kings!#REF!</definedName>
    <definedName name="_xlnm.Print_Area" localSheetId="0">Kings!$A$1:$L$46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9" i="1" l="1"/>
  <c r="K39" i="1"/>
  <c r="J39" i="1"/>
  <c r="L23" i="1"/>
  <c r="K23" i="1"/>
  <c r="J23" i="1"/>
  <c r="F13" i="1"/>
  <c r="F4" i="1"/>
  <c r="F3" i="1"/>
  <c r="J32" i="1" l="1"/>
  <c r="L32" i="1" l="1"/>
  <c r="K32" i="1"/>
  <c r="F44" i="1" l="1"/>
  <c r="K42" i="1" l="1"/>
  <c r="K44" i="1" s="1"/>
  <c r="L42" i="1" l="1"/>
  <c r="L44" i="1" s="1"/>
  <c r="J42" i="1"/>
  <c r="J44" i="1" s="1"/>
</calcChain>
</file>

<file path=xl/sharedStrings.xml><?xml version="1.0" encoding="utf-8"?>
<sst xmlns="http://schemas.openxmlformats.org/spreadsheetml/2006/main" count="41" uniqueCount="39">
  <si>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</si>
  <si>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</si>
  <si>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</si>
  <si>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</si>
  <si>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</si>
  <si>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</si>
  <si>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</si>
  <si>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</si>
  <si>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</si>
  <si>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</si>
  <si>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</si>
  <si>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</si>
  <si>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</si>
  <si>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</si>
  <si>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</si>
  <si>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06</t>
  </si>
  <si>
    <t>Kings County Regional Planning Agency</t>
  </si>
  <si>
    <t>Monthly Activity Report</t>
  </si>
  <si>
    <t>Beginning Balance as of: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</si>
  <si>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</si>
  <si>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</si>
  <si>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</si>
  <si>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</si>
  <si>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</si>
  <si>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</si>
  <si>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</si>
  <si>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</si>
  <si>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</si>
  <si>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Obligations</t>
  </si>
  <si>
    <t>RSTP /</t>
  </si>
  <si>
    <t>STBGP</t>
  </si>
  <si>
    <t xml:space="preserve">No Transfers/Exchanges </t>
  </si>
  <si>
    <t>Kings</t>
  </si>
  <si>
    <t>07/22/2026</t>
  </si>
  <si>
    <t>CALTRANS</t>
  </si>
  <si>
    <t>CML-6206(035)</t>
  </si>
  <si>
    <t>IN KINGS COUNTY, NEAR KETTLEMAN CITY, AT SR41/BERNARD DR. AND SR41/HUBERT WAY INTERSECTION.</t>
  </si>
  <si>
    <t>CONSTRUCT ROUNDABOUT AND COLLATERAL ROADWAY</t>
  </si>
  <si>
    <t>Y400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</si>
</sst>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38" fontId="0" fillId="0" borderId="0"/>
    <xf numFmtId="43" fontId="1" fillId="0" borderId="0" applyFont="0" applyFill="0" applyBorder="0" applyAlignment="0" applyProtection="0"/>
    <xf numFmtId="38" fontId="6" fillId="0" borderId="0"/>
    <xf numFmtId="38" fontId="1" fillId="0" borderId="0"/>
  </cellStyleXfs>
  <cellXfs count="83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7" xfId="0" applyNumberFormat="1" applyFont="1" applyBorder="1"/>
    <xf numFmtId="38" fontId="4" fillId="0" borderId="0" xfId="0" applyFont="1"/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0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7" xfId="1" applyNumberFormat="1" applyFont="1" applyFill="1" applyBorder="1" applyAlignment="1" applyProtection="1"/>
    <xf numFmtId="0" fontId="3" fillId="0" borderId="11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/>
    <xf numFmtId="38" fontId="3" fillId="0" borderId="8" xfId="0" applyFont="1" applyBorder="1"/>
    <xf numFmtId="38" fontId="3" fillId="2" borderId="1" xfId="0" applyFont="1" applyFill="1" applyBorder="1"/>
    <xf numFmtId="38" fontId="2" fillId="2" borderId="10" xfId="0" applyFont="1" applyFill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12" xfId="0" applyFont="1" applyBorder="1"/>
    <xf numFmtId="38" fontId="3" fillId="0" borderId="4" xfId="0" applyFont="1" applyBorder="1"/>
    <xf numFmtId="38" fontId="3" fillId="0" borderId="5" xfId="0" applyFont="1" applyBorder="1"/>
    <xf numFmtId="38" fontId="5" fillId="0" borderId="0" xfId="0" applyFont="1"/>
    <xf numFmtId="40" fontId="3" fillId="0" borderId="0" xfId="0" applyNumberFormat="1" applyFont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0" fontId="2" fillId="3" borderId="8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3" borderId="13" xfId="1" applyNumberFormat="1" applyFont="1" applyFill="1" applyBorder="1" applyAlignment="1" applyProtection="1">
      <alignment horizontal="right"/>
    </xf>
    <xf numFmtId="38" fontId="2" fillId="3" borderId="12" xfId="1" applyNumberFormat="1" applyFont="1" applyFill="1" applyBorder="1" applyAlignment="1" applyProtection="1">
      <alignment horizontal="right"/>
    </xf>
    <xf numFmtId="0" fontId="3" fillId="0" borderId="2" xfId="0" applyNumberFormat="1" applyFont="1" applyBorder="1" applyAlignment="1">
      <alignment horizontal="center"/>
    </xf>
    <xf numFmtId="0" fontId="0" fillId="0" borderId="7" xfId="1" applyNumberFormat="1" applyFont="1" applyFill="1" applyBorder="1" applyAlignment="1" applyProtection="1"/>
    <xf numFmtId="0" fontId="0" fillId="0" borderId="7" xfId="1" applyNumberFormat="1" applyFont="1" applyFill="1" applyBorder="1" applyAlignment="1" applyProtection="1">
      <alignment horizontal="center"/>
    </xf>
    <xf numFmtId="38" fontId="0" fillId="0" borderId="0" xfId="0" applyAlignment="1">
      <alignment horizontal="right"/>
    </xf>
    <xf numFmtId="38" fontId="0" fillId="0" borderId="0" xfId="0" applyAlignment="1">
      <alignment horizontal="left"/>
    </xf>
    <xf numFmtId="38" fontId="1" fillId="0" borderId="0" xfId="0" applyFont="1"/>
    <xf numFmtId="38" fontId="2" fillId="0" borderId="3" xfId="0" applyFont="1" applyBorder="1" applyAlignment="1">
      <alignment vertical="top" wrapText="1"/>
    </xf>
    <xf numFmtId="38" fontId="2" fillId="0" borderId="3" xfId="0" applyFont="1" applyBorder="1" applyAlignment="1">
      <alignment horizontal="center" vertical="top"/>
    </xf>
    <xf numFmtId="38" fontId="3" fillId="0" borderId="3" xfId="0" applyFont="1" applyBorder="1"/>
    <xf numFmtId="38" fontId="2" fillId="0" borderId="3" xfId="0" applyFont="1" applyBorder="1"/>
    <xf numFmtId="38" fontId="2" fillId="0" borderId="6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/>
    <xf numFmtId="38" fontId="2" fillId="3" borderId="10" xfId="0" applyFont="1" applyFill="1" applyBorder="1"/>
    <xf numFmtId="38" fontId="7" fillId="0" borderId="0" xfId="0" applyFont="1"/>
    <xf numFmtId="38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38" fontId="0" fillId="0" borderId="0" xfId="0" applyAlignment="1">
      <alignment vertical="top"/>
    </xf>
    <xf numFmtId="38" fontId="1" fillId="0" borderId="2" xfId="0" applyFont="1" applyBorder="1" applyAlignment="1">
      <alignment horizontal="center"/>
    </xf>
    <xf numFmtId="38" fontId="1" fillId="0" borderId="2" xfId="0" applyFont="1" applyBorder="1" applyAlignment="1">
      <alignment horizontal="center" wrapText="1"/>
    </xf>
    <xf numFmtId="49" fontId="0" fillId="0" borderId="0" xfId="0" quotePrefix="1" applyNumberFormat="1" applyAlignment="1">
      <alignment horizontal="left"/>
    </xf>
    <xf numFmtId="0" fontId="1" fillId="0" borderId="0" xfId="1" applyNumberFormat="1" applyFont="1" applyFill="1" applyBorder="1" applyAlignment="1" applyProtection="1">
      <alignment horizontal="center"/>
    </xf>
    <xf numFmtId="38" fontId="1" fillId="0" borderId="0" xfId="0" applyFont="1" applyAlignment="1">
      <alignment horizontal="left"/>
    </xf>
  </cellXfs>
  <cellStyles count="4">
    <cellStyle name="Comma" xfId="1" builtinId="3"/>
    <cellStyle name="Normal" xfId="0" builtinId="0"/>
    <cellStyle name="Normal 2" xfId="3" xr:uid="{00000000-0005-0000-0000-000002000000}"/>
    <cellStyle name="Normal 3" xfId="2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7" style="1" bestFit="1" customWidth="1"/>
    <col min="4" max="4" width="11.5703125" style="1" bestFit="1" customWidth="1"/>
    <col min="5" max="5" width="46" style="1" bestFit="1" customWidth="1"/>
    <col min="6" max="6" width="21.5703125" style="1" customWidth="1"/>
    <col min="7" max="8" width="25.7109375" style="1" customWidth="1"/>
    <col min="9" max="9" width="10.85546875" style="1" customWidth="1"/>
    <col min="10" max="10" width="14.7109375" style="1" customWidth="1"/>
    <col min="11" max="11" width="12.28515625" style="1" customWidth="1"/>
    <col min="12" max="12" width="14" style="1" customWidth="1"/>
    <col min="13" max="16384" width="8.85546875" style="1"/>
  </cols>
  <sheetData>
    <row r="1" spans="1:12" x14ac:dyDescent="0.2">
      <c r="A1" s="54"/>
      <c r="B1" s="54"/>
      <c r="C1" s="54"/>
      <c r="D1" s="54"/>
      <c r="E1" s="54"/>
      <c r="F1" s="54" t="s">
        <v>16</v>
      </c>
      <c r="G1" s="54"/>
      <c r="H1" s="54"/>
      <c r="I1" s="54"/>
      <c r="J1" s="54"/>
      <c r="K1" s="54"/>
      <c r="L1" s="54"/>
    </row>
    <row r="2" spans="1:12" x14ac:dyDescent="0.2">
      <c r="A2" s="54"/>
      <c r="B2" s="54"/>
      <c r="C2" s="54"/>
      <c r="D2" s="54"/>
      <c r="E2" s="54"/>
      <c r="F2" s="54" t="s">
        <v>17</v>
      </c>
      <c r="G2" s="54"/>
      <c r="H2" s="54"/>
      <c r="I2" s="54"/>
      <c r="J2" s="54"/>
      <c r="K2" s="54"/>
      <c r="L2" s="54"/>
    </row>
    <row r="3" spans="1:12" x14ac:dyDescent="0.2">
      <c r="A3" s="54"/>
      <c r="B3" s="54"/>
      <c r="C3" s="54"/>
      <c r="D3" s="54"/>
      <c r="E3" s="54"/>
      <c r="F3" s="54" t="str">
        <f>[1]Template!$A$3</f>
        <v>CMAQ and RSTP/STBGP</v>
      </c>
      <c r="G3" s="54"/>
      <c r="H3" s="54"/>
      <c r="I3" s="54"/>
      <c r="J3" s="54"/>
      <c r="K3" s="54"/>
      <c r="L3" s="54"/>
    </row>
    <row r="4" spans="1:12" x14ac:dyDescent="0.2">
      <c r="A4" s="54"/>
      <c r="B4" s="54"/>
      <c r="C4" s="54"/>
      <c r="D4" s="54"/>
      <c r="E4" s="54"/>
      <c r="F4" s="75">
        <f>[1]Template!$A$4</f>
        <v>46234</v>
      </c>
      <c r="G4" s="54"/>
      <c r="H4" s="54"/>
      <c r="I4" s="54"/>
      <c r="J4" s="54"/>
      <c r="K4" s="54"/>
      <c r="L4" s="54"/>
    </row>
    <row r="7" spans="1:12" s="7" customFormat="1" x14ac:dyDescent="0.2">
      <c r="A7" s="2"/>
      <c r="B7" s="3"/>
      <c r="C7" s="3"/>
      <c r="D7" s="3"/>
      <c r="E7" s="4"/>
      <c r="F7" s="4"/>
      <c r="G7" s="3"/>
      <c r="H7" s="5"/>
      <c r="I7" s="53"/>
      <c r="J7" s="6"/>
      <c r="K7" s="55"/>
      <c r="L7" s="6"/>
    </row>
    <row r="8" spans="1:12" s="7" customFormat="1" x14ac:dyDescent="0.2">
      <c r="A8" s="48"/>
      <c r="B8" s="49"/>
      <c r="C8" s="49"/>
      <c r="D8" s="49" t="s">
        <v>0</v>
      </c>
      <c r="E8" s="50"/>
      <c r="F8" s="50"/>
      <c r="G8" s="49"/>
      <c r="H8" s="51"/>
      <c r="I8" s="51" t="s">
        <v>9</v>
      </c>
      <c r="J8" s="52"/>
      <c r="K8" s="56" t="s">
        <v>29</v>
      </c>
      <c r="L8" s="68" t="s">
        <v>30</v>
      </c>
    </row>
    <row r="9" spans="1:12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26</v>
      </c>
      <c r="L9" s="11" t="s">
        <v>27</v>
      </c>
    </row>
    <row r="10" spans="1:12" x14ac:dyDescent="0.2">
      <c r="A10" s="12"/>
      <c r="H10" s="13"/>
      <c r="I10" s="13"/>
      <c r="J10" s="13"/>
      <c r="K10" s="13"/>
      <c r="L10" s="13"/>
    </row>
    <row r="11" spans="1:12" x14ac:dyDescent="0.2">
      <c r="A11" s="14" t="s">
        <v>15</v>
      </c>
      <c r="B11" s="15">
        <v>6135</v>
      </c>
      <c r="C11" s="15"/>
      <c r="E11" s="16" t="s">
        <v>16</v>
      </c>
      <c r="G11" s="15"/>
      <c r="H11" s="17"/>
      <c r="I11" s="13"/>
      <c r="J11" s="13"/>
      <c r="K11" s="13"/>
      <c r="L11" s="13"/>
    </row>
    <row r="12" spans="1:12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</row>
    <row r="13" spans="1:12" x14ac:dyDescent="0.2">
      <c r="A13" s="12"/>
      <c r="B13" s="15"/>
      <c r="C13" s="15"/>
      <c r="E13" s="16" t="s">
        <v>18</v>
      </c>
      <c r="F13" s="75">
        <f>[1]Template!$F$12</f>
        <v>46203</v>
      </c>
      <c r="G13" s="15"/>
      <c r="H13" s="17"/>
      <c r="I13" s="13"/>
      <c r="J13" s="13"/>
      <c r="K13" s="13"/>
      <c r="L13" s="13"/>
    </row>
    <row r="14" spans="1:12" x14ac:dyDescent="0.2">
      <c r="A14" s="14"/>
      <c r="B14" s="18"/>
      <c r="C14" s="18"/>
      <c r="E14" s="1" t="s">
        <v>8</v>
      </c>
      <c r="F14" s="16"/>
      <c r="G14" s="18"/>
      <c r="H14" s="19"/>
      <c r="I14" s="13"/>
      <c r="J14" s="13">
        <v>4789046.0199999996</v>
      </c>
      <c r="K14" s="13">
        <v>0</v>
      </c>
      <c r="L14" s="13">
        <v>0.27259600022807717</v>
      </c>
    </row>
    <row r="15" spans="1:12" x14ac:dyDescent="0.2">
      <c r="A15" s="14"/>
      <c r="B15" s="18"/>
      <c r="C15" s="18"/>
      <c r="F15" s="16"/>
      <c r="G15" s="18"/>
      <c r="H15" s="19"/>
      <c r="I15" s="13"/>
      <c r="J15" s="13"/>
      <c r="K15" s="13"/>
      <c r="L15" s="13"/>
    </row>
    <row r="16" spans="1:12" x14ac:dyDescent="0.2">
      <c r="A16" s="12"/>
      <c r="E16" s="16" t="s">
        <v>24</v>
      </c>
      <c r="H16" s="13"/>
      <c r="I16" s="20"/>
      <c r="J16" s="13"/>
      <c r="K16" s="13"/>
      <c r="L16" s="13"/>
    </row>
    <row r="17" spans="1:12" ht="12.75" customHeight="1" x14ac:dyDescent="0.2">
      <c r="A17" s="12"/>
      <c r="E17" s="73"/>
      <c r="F17" s="16"/>
      <c r="G17" s="69"/>
      <c r="H17" s="70"/>
      <c r="I17" s="78"/>
      <c r="J17" s="13"/>
      <c r="K17" s="13"/>
      <c r="L17" s="13"/>
    </row>
    <row r="18" spans="1:12" ht="12.75" customHeight="1" x14ac:dyDescent="0.2">
      <c r="A18" s="12"/>
      <c r="E18" s="73"/>
      <c r="F18" s="16"/>
      <c r="G18" s="69"/>
      <c r="H18" s="70"/>
      <c r="I18" s="78"/>
      <c r="J18" s="13"/>
      <c r="K18" s="13"/>
      <c r="L18" s="13"/>
    </row>
    <row r="19" spans="1:12" ht="12.75" customHeight="1" x14ac:dyDescent="0.2">
      <c r="A19" s="12"/>
      <c r="E19" s="62"/>
      <c r="F19" s="16"/>
      <c r="G19" s="69"/>
      <c r="H19" s="70"/>
      <c r="I19" s="78"/>
      <c r="J19" s="13"/>
      <c r="K19" s="13"/>
      <c r="L19" s="13"/>
    </row>
    <row r="20" spans="1:12" ht="12.75" customHeight="1" x14ac:dyDescent="0.2">
      <c r="A20" s="12"/>
      <c r="E20" s="73"/>
      <c r="F20" s="16"/>
      <c r="G20" s="69"/>
      <c r="H20" s="70"/>
      <c r="I20" s="79"/>
      <c r="J20" s="71"/>
      <c r="K20" s="13"/>
      <c r="L20" s="13"/>
    </row>
    <row r="21" spans="1:12" x14ac:dyDescent="0.2">
      <c r="I21" s="20"/>
      <c r="K21" s="20"/>
      <c r="L21" s="20"/>
    </row>
    <row r="22" spans="1:12" x14ac:dyDescent="0.2">
      <c r="A22" s="14"/>
      <c r="B22" s="18"/>
      <c r="C22" s="18"/>
      <c r="D22" s="21"/>
      <c r="F22" s="16"/>
      <c r="G22" s="18"/>
      <c r="H22" s="19"/>
      <c r="I22" s="13"/>
      <c r="J22" s="13"/>
      <c r="K22" s="13"/>
      <c r="L22" s="13"/>
    </row>
    <row r="23" spans="1:12" x14ac:dyDescent="0.2">
      <c r="A23" s="12"/>
      <c r="E23" s="22" t="s">
        <v>19</v>
      </c>
      <c r="F23" s="23" t="s">
        <v>4</v>
      </c>
      <c r="G23" s="23" t="s">
        <v>5</v>
      </c>
      <c r="H23" s="24" t="s">
        <v>13</v>
      </c>
      <c r="I23" s="25"/>
      <c r="J23" s="26">
        <f>SUM(J14:J22)</f>
        <v>4789046.0199999996</v>
      </c>
      <c r="K23" s="26">
        <f>SUM(K14:K22)</f>
        <v>0</v>
      </c>
      <c r="L23" s="26">
        <f>SUM(L14:L22)</f>
        <v>0.27259600022807717</v>
      </c>
    </row>
    <row r="24" spans="1:12" x14ac:dyDescent="0.2">
      <c r="A24" s="12"/>
      <c r="E24" s="18"/>
      <c r="F24" s="27"/>
      <c r="G24" s="27"/>
      <c r="H24" s="19"/>
      <c r="I24" s="19"/>
      <c r="J24" s="13"/>
      <c r="K24" s="13"/>
      <c r="L24" s="13"/>
    </row>
    <row r="25" spans="1:12" x14ac:dyDescent="0.2">
      <c r="A25" s="12"/>
      <c r="E25" s="28" t="s">
        <v>20</v>
      </c>
      <c r="F25" s="27"/>
      <c r="G25" s="27"/>
      <c r="H25" s="19"/>
      <c r="I25" s="19"/>
      <c r="J25" s="13"/>
      <c r="K25" s="13"/>
      <c r="L25" s="13"/>
    </row>
    <row r="26" spans="1:12" x14ac:dyDescent="0.2">
      <c r="A26" s="12"/>
      <c r="E26" s="28"/>
      <c r="F26" s="27"/>
      <c r="G26" s="27"/>
      <c r="H26" s="19"/>
      <c r="I26" s="19"/>
      <c r="J26" s="13"/>
      <c r="K26" s="13"/>
      <c r="L26" s="13"/>
    </row>
    <row r="27" spans="1:12" x14ac:dyDescent="0.2">
      <c r="A27" s="12"/>
      <c r="E27" s="16" t="s">
        <v>28</v>
      </c>
      <c r="F27" s="27"/>
      <c r="G27" s="27"/>
      <c r="H27" s="19"/>
      <c r="I27" s="19"/>
      <c r="J27" s="13"/>
      <c r="K27" s="13"/>
      <c r="L27" s="13"/>
    </row>
    <row r="28" spans="1:12" x14ac:dyDescent="0.2">
      <c r="A28" s="14"/>
      <c r="B28" s="15"/>
      <c r="E28" s="61"/>
      <c r="F28" s="27"/>
      <c r="G28" s="27"/>
      <c r="H28" s="19"/>
      <c r="I28" s="57"/>
      <c r="J28" s="13"/>
      <c r="K28" s="13"/>
      <c r="L28" s="13"/>
    </row>
    <row r="29" spans="1:12" x14ac:dyDescent="0.2">
      <c r="A29" s="14" t="s">
        <v>15</v>
      </c>
      <c r="B29" s="15">
        <v>6135</v>
      </c>
      <c r="C29" s="77" t="s">
        <v>32</v>
      </c>
      <c r="D29" s="74" t="s">
        <v>33</v>
      </c>
      <c r="E29" s="82" t="s">
        <v>34</v>
      </c>
      <c r="F29" s="27" t="s">
        <v>35</v>
      </c>
      <c r="G29" s="27" t="s">
        <v>36</v>
      </c>
      <c r="H29" s="19" t="s">
        <v>37</v>
      </c>
      <c r="I29" s="57" t="s">
        <v>38</v>
      </c>
      <c r="J29" s="13">
        <v>700000</v>
      </c>
      <c r="K29" s="13"/>
      <c r="L29" s="13"/>
    </row>
    <row r="30" spans="1:12" x14ac:dyDescent="0.2">
      <c r="A30" s="14"/>
      <c r="B30" s="15"/>
      <c r="C30"/>
      <c r="D30" s="74"/>
      <c r="E30" s="61"/>
      <c r="F30" s="27"/>
      <c r="G30" s="27"/>
      <c r="H30" s="19"/>
      <c r="I30" s="57"/>
      <c r="J30" s="13"/>
      <c r="K30" s="13"/>
      <c r="L30" s="13"/>
    </row>
    <row r="31" spans="1:12" x14ac:dyDescent="0.2">
      <c r="A31" s="12"/>
      <c r="E31" s="16"/>
      <c r="F31" s="27"/>
      <c r="G31" s="27"/>
      <c r="H31" s="19"/>
      <c r="I31" s="19"/>
      <c r="J31" s="13"/>
      <c r="K31" s="13"/>
      <c r="L31" s="13"/>
    </row>
    <row r="32" spans="1:12" x14ac:dyDescent="0.2">
      <c r="A32" s="12"/>
      <c r="E32" s="29" t="s">
        <v>21</v>
      </c>
      <c r="F32" s="30"/>
      <c r="G32" s="30"/>
      <c r="H32" s="31"/>
      <c r="I32" s="31"/>
      <c r="J32" s="32">
        <f>SUM(J28:J31)</f>
        <v>700000</v>
      </c>
      <c r="K32" s="32">
        <f>SUM(K28:K31)</f>
        <v>0</v>
      </c>
      <c r="L32" s="32">
        <f>SUM(L28:L31)</f>
        <v>0</v>
      </c>
    </row>
    <row r="33" spans="1:12" x14ac:dyDescent="0.2">
      <c r="A33" s="12"/>
      <c r="E33" s="18"/>
      <c r="F33" s="27"/>
      <c r="G33" s="27"/>
      <c r="H33" s="19"/>
      <c r="I33" s="19"/>
      <c r="J33" s="13"/>
      <c r="K33" s="13"/>
      <c r="L33" s="13"/>
    </row>
    <row r="34" spans="1:12" x14ac:dyDescent="0.2">
      <c r="A34" s="12"/>
      <c r="B34" s="15"/>
      <c r="E34" s="16" t="s">
        <v>11</v>
      </c>
      <c r="F34" s="27"/>
      <c r="G34" s="27"/>
      <c r="H34" s="19"/>
      <c r="I34" s="19"/>
      <c r="J34" s="13" t="s">
        <v>14</v>
      </c>
      <c r="K34" s="13"/>
      <c r="L34" s="13"/>
    </row>
    <row r="35" spans="1:12" x14ac:dyDescent="0.2">
      <c r="A35" s="12"/>
      <c r="B35" s="15"/>
      <c r="E35" s="16"/>
      <c r="F35" s="27"/>
      <c r="G35" s="27"/>
      <c r="H35" s="19"/>
      <c r="I35" s="19"/>
      <c r="J35" s="13"/>
      <c r="K35" s="13"/>
      <c r="L35" s="13"/>
    </row>
    <row r="36" spans="1:12" x14ac:dyDescent="0.2">
      <c r="A36" s="14"/>
      <c r="B36" s="15"/>
      <c r="C36"/>
      <c r="D36" s="80"/>
      <c r="E36" s="81" t="s">
        <v>31</v>
      </c>
      <c r="F36" s="58"/>
      <c r="G36" s="58"/>
      <c r="H36" s="58"/>
      <c r="I36" s="59"/>
      <c r="J36" s="13"/>
      <c r="K36" s="13"/>
      <c r="L36" s="13"/>
    </row>
    <row r="37" spans="1:12" x14ac:dyDescent="0.2">
      <c r="A37" s="36"/>
      <c r="B37" s="33"/>
      <c r="C37" s="33"/>
      <c r="D37" s="33"/>
      <c r="E37" s="34"/>
      <c r="F37" s="35"/>
      <c r="G37" s="35"/>
      <c r="H37" s="37"/>
      <c r="I37" s="37"/>
      <c r="J37" s="13"/>
      <c r="K37" s="13"/>
      <c r="L37" s="13"/>
    </row>
    <row r="38" spans="1:12" x14ac:dyDescent="0.2">
      <c r="A38" s="36"/>
      <c r="B38" s="33"/>
      <c r="C38" s="33"/>
      <c r="D38" s="33"/>
      <c r="E38" s="7"/>
      <c r="F38" s="35"/>
      <c r="G38" s="35"/>
      <c r="H38" s="37"/>
      <c r="I38" s="37"/>
      <c r="J38" s="13"/>
      <c r="K38" s="13"/>
      <c r="L38" s="13"/>
    </row>
    <row r="39" spans="1:12" x14ac:dyDescent="0.2">
      <c r="A39" s="12"/>
      <c r="E39" s="29" t="s">
        <v>22</v>
      </c>
      <c r="F39" s="30"/>
      <c r="G39" s="30"/>
      <c r="H39" s="31"/>
      <c r="I39" s="31"/>
      <c r="J39" s="32">
        <f>SUM(J35:J38)</f>
        <v>0</v>
      </c>
      <c r="K39" s="32">
        <f t="shared" ref="K39:L39" si="0">SUM(K35:K38)</f>
        <v>0</v>
      </c>
      <c r="L39" s="32">
        <f t="shared" si="0"/>
        <v>0</v>
      </c>
    </row>
    <row r="40" spans="1:12" x14ac:dyDescent="0.2">
      <c r="A40" s="12"/>
      <c r="E40" s="18"/>
      <c r="F40" s="18"/>
      <c r="G40" s="18"/>
      <c r="H40" s="18"/>
      <c r="I40" s="18"/>
      <c r="J40" s="38"/>
      <c r="K40" s="13"/>
      <c r="L40" s="13"/>
    </row>
    <row r="41" spans="1:12" x14ac:dyDescent="0.2">
      <c r="A41" s="12"/>
      <c r="J41" s="20"/>
      <c r="K41" s="13"/>
      <c r="L41" s="13"/>
    </row>
    <row r="42" spans="1:12" ht="30" customHeight="1" x14ac:dyDescent="0.2">
      <c r="A42" s="12"/>
      <c r="E42" s="22" t="s">
        <v>23</v>
      </c>
      <c r="F42" s="39"/>
      <c r="G42" s="39"/>
      <c r="H42" s="39"/>
      <c r="I42" s="39"/>
      <c r="J42" s="40">
        <f>+J32+J39</f>
        <v>700000</v>
      </c>
      <c r="K42" s="40">
        <f>+K32+K39</f>
        <v>0</v>
      </c>
      <c r="L42" s="26">
        <f>+L32+L39</f>
        <v>0</v>
      </c>
    </row>
    <row r="43" spans="1:12" x14ac:dyDescent="0.2">
      <c r="A43" s="12"/>
      <c r="J43" s="20"/>
      <c r="K43" s="13"/>
      <c r="L43" s="13"/>
    </row>
    <row r="44" spans="1:12" ht="38.25" x14ac:dyDescent="0.2">
      <c r="A44" s="12"/>
      <c r="E44" s="41" t="s">
        <v>25</v>
      </c>
      <c r="F44" s="76">
        <f>F4</f>
        <v>46234</v>
      </c>
      <c r="G44" s="42"/>
      <c r="H44" s="42"/>
      <c r="I44" s="42"/>
      <c r="J44" s="72">
        <f>J23+-J42</f>
        <v>4089046.0199999996</v>
      </c>
      <c r="K44" s="72">
        <f>K23+-K42</f>
        <v>0</v>
      </c>
      <c r="L44" s="72">
        <f>L23+-L42</f>
        <v>0.27259600022807717</v>
      </c>
    </row>
    <row r="45" spans="1:12" x14ac:dyDescent="0.2">
      <c r="A45" s="12"/>
      <c r="E45" s="63"/>
      <c r="F45" s="64"/>
      <c r="G45" s="65"/>
      <c r="H45" s="65"/>
      <c r="I45" s="65"/>
      <c r="J45" s="66"/>
      <c r="K45" s="66"/>
      <c r="L45" s="67"/>
    </row>
    <row r="46" spans="1:12" x14ac:dyDescent="0.2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5"/>
    </row>
    <row r="47" spans="1:12" x14ac:dyDescent="0.2">
      <c r="B47" s="46"/>
      <c r="E47"/>
      <c r="I47" s="60"/>
    </row>
    <row r="48" spans="1:12" x14ac:dyDescent="0.2">
      <c r="J48" s="47"/>
      <c r="K48" s="47"/>
      <c r="L48" s="47"/>
    </row>
    <row r="49" spans="10:12" x14ac:dyDescent="0.2">
      <c r="J49" s="47"/>
      <c r="K49" s="47"/>
      <c r="L49" s="47"/>
    </row>
    <row r="50" spans="10:12" x14ac:dyDescent="0.2">
      <c r="J50" s="47"/>
      <c r="K50" s="47"/>
      <c r="L50" s="47"/>
    </row>
    <row r="52" spans="10:12" x14ac:dyDescent="0.2">
      <c r="J52" s="47"/>
      <c r="L52" s="47"/>
    </row>
  </sheetData>
  <sortState xmlns:xlrd2="http://schemas.microsoft.com/office/spreadsheetml/2017/richdata2" ref="A28:L28">
    <sortCondition ref="F28"/>
    <sortCondition ref="I28"/>
  </sortState>
  <phoneticPr fontId="0" type="noConversion"/>
  <printOptions horizontalCentered="1"/>
  <pageMargins left="0.25" right="0.25" top="0.5" bottom="0.5" header="0.5" footer="0.25"/>
  <pageSetup scale="60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Kings</vt:lpstr>
      <vt:lpstr>Kings!Print_Area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2019-12-11T15:21:21Z</cp:lastPrinted>
  <dcterms:created xsi:type="dcterms:W3CDTF">2004-07-28T16:25:05Z</dcterms:created>
  <dcterms:modified xsi:type="dcterms:W3CDTF">2026-08-04T20:15:00Z</dcterms:modified>
</cp:coreProperties>
</file>