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November 2025\Monthly Activity Reports\"/>
    </mc:Choice>
  </mc:AlternateContent>
  <xr:revisionPtr revIDLastSave="0" documentId="13_ncr:1_{8DB0A1AD-4DF9-4AA2-9D01-3F3B74E36623}" xr6:coauthVersionLast="47" xr6:coauthVersionMax="47" xr10:uidLastSave="{00000000-0000-0000-0000-000000000000}"/>
  <bookViews>
    <workbookView xWindow="2868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23" i="1" l="1"/>
  <c r="M41" i="1"/>
  <c r="M34" i="1"/>
  <c r="J34" i="1"/>
  <c r="M44" i="1" l="1"/>
  <c r="M46" i="1" s="1"/>
  <c r="K34" i="1"/>
  <c r="L34" i="1"/>
  <c r="F13" i="1"/>
  <c r="F4" i="1"/>
  <c r="J23" i="1" l="1"/>
  <c r="L23" i="1" l="1"/>
  <c r="F3" i="1" l="1"/>
  <c r="K23" i="1" l="1"/>
  <c r="F46" i="1" l="1"/>
  <c r="K41" i="1" l="1"/>
  <c r="K44" i="1" s="1"/>
  <c r="K46" i="1" s="1"/>
  <c r="L41" i="1" l="1"/>
  <c r="L44" i="1" s="1"/>
  <c r="L46" i="1" s="1"/>
  <c r="J41" i="1"/>
  <c r="J44" i="1" s="1"/>
  <c r="J46" i="1" s="1"/>
</calcChain>
</file>

<file path=xl/sharedStrings.xml><?xml version="1.0" encoding="utf-8"?>
<sst xmlns="http://schemas.openxmlformats.org/spreadsheetml/2006/main" count="65" uniqueCount="53">
  <si>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</si>
  <si>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</si>
  <si>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</si>
  <si>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</si>
  <si>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</si>
  <si>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</si>
  <si>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</si>
  <si>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</si>
  <si>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</si>
  <si>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</si>
  <si>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</si>
  <si>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</si>
  <si>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</si>
  <si>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</si>
  <si>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</si>
  <si>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</si>
  <si>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</si>
  <si>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</si>
  <si>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</si>
  <si>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</si>
  <si>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</si>
  <si>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</si>
  <si>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</si>
  <si>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</si>
  <si>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</si>
  <si>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</si>
  <si>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</si>
  <si>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</si>
  <si>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</si>
  <si>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</si>
  <si>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</si>
  <si>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</si>
  <si>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Fresno</t>
  </si>
  <si>
    <t>11/03/2025</t>
  </si>
  <si>
    <t>FRESNO</t>
  </si>
  <si>
    <t>CML-5060(267)</t>
  </si>
  <si>
    <t>CLINTON &amp; VALENTINE AVENUES INTERSECTION</t>
  </si>
  <si>
    <t>INSTALL NEW TRAFFIC SIGNALS AND STRIPING</t>
  </si>
  <si>
    <t>M400</t>
  </si>
  <si>
    <t>STPL-5060(296)</t>
  </si>
  <si>
    <t>CENTRAL AND ORANGE AVENUES INTERSECTION</t>
  </si>
  <si>
    <t xml:space="preserve">WIDEN INTERSECTION TO PROVIDE LEFT TURN LANES AND WIDE AND/OR REPLACE EXISTING </t>
  </si>
  <si>
    <t>Z230</t>
  </si>
  <si>
    <t>CLOVIS</t>
  </si>
  <si>
    <t>CML-5208(169)</t>
  </si>
  <si>
    <t>AT THE INTERSECTION OF SHEPHERD AVENUE AND P EACH AVENUE</t>
  </si>
  <si>
    <t xml:space="preserve">INSTALL TRAFFIC SIGNAL, LOOP DETECTORS, COMMUNICATION EQUIPMENT, REPLACE ACCESS </t>
  </si>
  <si>
    <t>Y400</t>
  </si>
  <si>
    <t>MENDOTA</t>
  </si>
  <si>
    <t>STPL-5285(028)</t>
  </si>
  <si>
    <t>DIVISADERO STREET FROM LOLITA TO INEZ INCLUDING UPGRADES TO CURB RAMPS AND APPROACHES</t>
  </si>
  <si>
    <t>ROAD RECONSTRUCTION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</si>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</sst>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1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1" fillId="0" borderId="1" xfId="0" applyFont="1" applyBorder="1" applyAlignment="1">
      <alignment horizontal="center" wrapText="1"/>
    </xf>
    <xf numFmtId="38" fontId="8" fillId="0" borderId="0" xfId="0" applyFont="1" applyAlignment="1">
      <alignment vertical="center"/>
    </xf>
    <xf numFmtId="6" fontId="0" fillId="0" borderId="0" xfId="0" applyNumberFormat="1"/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0" xfId="0" applyFont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Novem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45991</v>
          </cell>
        </row>
        <row r="12">
          <cell r="F12">
            <v>45961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6"/>
  <sheetViews>
    <sheetView tabSelected="1" zoomScaleNormal="100" workbookViewId="0"/>
  </sheetViews>
  <sheetFormatPr defaultColWidth="8.81640625" defaultRowHeight="12.5" x14ac:dyDescent="0.25"/>
  <cols>
    <col min="1" max="1" width="7.1796875" style="2" bestFit="1" customWidth="1"/>
    <col min="2" max="2" width="10.81640625" style="2" bestFit="1" customWidth="1"/>
    <col min="3" max="3" width="7.26953125" style="2" bestFit="1" customWidth="1"/>
    <col min="4" max="4" width="12.26953125" style="2" bestFit="1" customWidth="1"/>
    <col min="5" max="5" width="41.453125" style="2" customWidth="1"/>
    <col min="6" max="6" width="21.54296875" style="2" customWidth="1"/>
    <col min="7" max="7" width="26.81640625" style="2" bestFit="1" customWidth="1"/>
    <col min="8" max="8" width="25.7265625" style="2" customWidth="1"/>
    <col min="9" max="9" width="11" style="40" customWidth="1"/>
    <col min="10" max="10" width="16.1796875" style="2" customWidth="1"/>
    <col min="11" max="12" width="14.453125" style="2" bestFit="1" customWidth="1"/>
    <col min="13" max="13" width="16.1796875" style="2" customWidth="1"/>
    <col min="14" max="14" width="9.7265625" style="2" bestFit="1" customWidth="1"/>
    <col min="15" max="15" width="12.26953125" style="2" bestFit="1" customWidth="1"/>
    <col min="16" max="16" width="10.26953125" style="2" bestFit="1" customWidth="1"/>
    <col min="17" max="16384" width="8.81640625" style="2"/>
  </cols>
  <sheetData>
    <row r="1" spans="1:13" ht="12.75" customHeight="1" x14ac:dyDescent="0.3">
      <c r="A1" s="83"/>
      <c r="B1" s="83"/>
      <c r="C1" s="83"/>
      <c r="D1" s="83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3"/>
      <c r="B2" s="83"/>
      <c r="C2" s="83"/>
      <c r="D2" s="83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3">
      <c r="A3" s="83"/>
      <c r="B3" s="83"/>
      <c r="C3" s="83"/>
      <c r="D3" s="83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ht="13" x14ac:dyDescent="0.3">
      <c r="A4" s="8"/>
      <c r="B4" s="8"/>
      <c r="C4" s="8"/>
      <c r="D4" s="8"/>
      <c r="E4" s="8"/>
      <c r="F4" s="86">
        <f>[1]Template!$A$4</f>
        <v>45991</v>
      </c>
      <c r="G4" s="8"/>
      <c r="H4" s="8"/>
      <c r="I4" s="8"/>
      <c r="J4" s="8"/>
      <c r="K4" s="8"/>
      <c r="L4" s="8"/>
      <c r="M4" s="8"/>
    </row>
    <row r="7" spans="1:13" s="8" customFormat="1" ht="13" x14ac:dyDescent="0.3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8"/>
    </row>
    <row r="8" spans="1:13" s="8" customFormat="1" ht="13" x14ac:dyDescent="0.3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9"/>
    </row>
    <row r="9" spans="1:13" s="8" customFormat="1" ht="13" x14ac:dyDescent="0.3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100" t="s">
        <v>31</v>
      </c>
    </row>
    <row r="10" spans="1:13" x14ac:dyDescent="0.25">
      <c r="A10" s="14"/>
      <c r="H10" s="15"/>
      <c r="I10" s="53"/>
      <c r="J10" s="16"/>
      <c r="K10" s="15"/>
      <c r="L10" s="15"/>
      <c r="M10" s="16"/>
    </row>
    <row r="11" spans="1:13" ht="13" x14ac:dyDescent="0.3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ht="13" x14ac:dyDescent="0.3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ht="13" x14ac:dyDescent="0.3">
      <c r="A13" s="14"/>
      <c r="B13" s="18"/>
      <c r="C13" s="18"/>
      <c r="E13" s="19" t="s">
        <v>18</v>
      </c>
      <c r="F13" s="86">
        <f>[1]Template!$F$12</f>
        <v>45961</v>
      </c>
      <c r="G13" s="18"/>
      <c r="H13" s="20"/>
      <c r="I13" s="53"/>
      <c r="J13" s="16"/>
      <c r="K13" s="15"/>
      <c r="L13" s="15"/>
      <c r="M13" s="16"/>
    </row>
    <row r="14" spans="1:13" ht="13" x14ac:dyDescent="0.3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23914677.980000012</v>
      </c>
      <c r="K14" s="15">
        <v>11658589.439999994</v>
      </c>
      <c r="L14" s="15">
        <v>22809047.298175815</v>
      </c>
      <c r="M14" s="16">
        <v>1503976</v>
      </c>
    </row>
    <row r="15" spans="1:13" ht="13" x14ac:dyDescent="0.3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3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ht="13" x14ac:dyDescent="0.3">
      <c r="A17" s="14"/>
      <c r="E17" s="92"/>
      <c r="F17" s="19"/>
      <c r="G17" s="62"/>
      <c r="H17" s="81"/>
      <c r="I17" s="82"/>
      <c r="J17" s="15"/>
      <c r="K17" s="15"/>
      <c r="L17" s="15"/>
      <c r="M17" s="15"/>
    </row>
    <row r="18" spans="1:13" x14ac:dyDescent="0.25">
      <c r="A18" s="61"/>
      <c r="B18" s="62"/>
      <c r="C18" s="62"/>
      <c r="D18" s="63"/>
      <c r="E18" s="92"/>
      <c r="F18" s="63"/>
      <c r="G18" s="63"/>
      <c r="H18" s="64"/>
      <c r="I18" s="75"/>
      <c r="J18" s="64"/>
      <c r="K18" s="64"/>
      <c r="L18" s="64"/>
      <c r="M18" s="64"/>
    </row>
    <row r="19" spans="1:13" x14ac:dyDescent="0.25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5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5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5">
      <c r="A22" s="61"/>
      <c r="B22" s="62"/>
      <c r="C22" s="62"/>
      <c r="E22" s="92"/>
      <c r="H22" s="64"/>
      <c r="I22" s="75"/>
      <c r="J22" s="64"/>
      <c r="K22" s="64"/>
      <c r="L22" s="64"/>
      <c r="M22" s="64"/>
    </row>
    <row r="23" spans="1:13" s="63" customFormat="1" ht="12.75" customHeight="1" x14ac:dyDescent="0.3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23914677.980000012</v>
      </c>
      <c r="K23" s="27">
        <f>SUM(K14:K22)</f>
        <v>11658589.439999994</v>
      </c>
      <c r="L23" s="27">
        <f>SUM(L14:L22)</f>
        <v>22809047.298175815</v>
      </c>
      <c r="M23" s="27">
        <f>SUM(M14:M22)</f>
        <v>1503976</v>
      </c>
    </row>
    <row r="24" spans="1:13" s="63" customFormat="1" ht="12.75" customHeight="1" x14ac:dyDescent="0.25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ht="13" x14ac:dyDescent="0.3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ht="13" x14ac:dyDescent="0.3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ht="13" x14ac:dyDescent="0.3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5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5">
      <c r="A29" s="17" t="s">
        <v>15</v>
      </c>
      <c r="B29" s="18">
        <v>6086</v>
      </c>
      <c r="C29" s="2" t="s">
        <v>32</v>
      </c>
      <c r="D29" s="2" t="s">
        <v>33</v>
      </c>
      <c r="E29" t="s">
        <v>34</v>
      </c>
      <c r="F29" s="29" t="s">
        <v>35</v>
      </c>
      <c r="G29" s="30" t="s">
        <v>36</v>
      </c>
      <c r="H29" s="29" t="s">
        <v>37</v>
      </c>
      <c r="I29" s="57" t="s">
        <v>38</v>
      </c>
      <c r="J29" s="15">
        <v>-11937.04</v>
      </c>
      <c r="K29" s="15"/>
      <c r="L29" s="15"/>
      <c r="M29" s="15"/>
    </row>
    <row r="30" spans="1:13" x14ac:dyDescent="0.25">
      <c r="A30" s="17" t="s">
        <v>15</v>
      </c>
      <c r="B30" s="18">
        <v>6086</v>
      </c>
      <c r="C30" s="2" t="s">
        <v>32</v>
      </c>
      <c r="D30" s="2" t="s">
        <v>33</v>
      </c>
      <c r="E30" t="s">
        <v>34</v>
      </c>
      <c r="F30" s="29" t="s">
        <v>39</v>
      </c>
      <c r="G30" s="30" t="s">
        <v>40</v>
      </c>
      <c r="H30" s="29" t="s">
        <v>41</v>
      </c>
      <c r="I30" s="57" t="s">
        <v>42</v>
      </c>
      <c r="J30" s="15"/>
      <c r="K30" s="15">
        <v>-12696.49</v>
      </c>
      <c r="L30" s="15"/>
      <c r="M30" s="15"/>
    </row>
    <row r="31" spans="1:13" x14ac:dyDescent="0.25">
      <c r="A31" s="17" t="s">
        <v>15</v>
      </c>
      <c r="B31" s="18">
        <v>6086</v>
      </c>
      <c r="C31" s="2" t="s">
        <v>32</v>
      </c>
      <c r="D31" s="2" t="s">
        <v>33</v>
      </c>
      <c r="E31" s="110" t="s">
        <v>43</v>
      </c>
      <c r="F31" s="29" t="s">
        <v>44</v>
      </c>
      <c r="G31" s="30" t="s">
        <v>45</v>
      </c>
      <c r="H31" s="29" t="s">
        <v>46</v>
      </c>
      <c r="I31" s="57" t="s">
        <v>47</v>
      </c>
      <c r="J31" s="15">
        <v>78217</v>
      </c>
      <c r="K31" s="15"/>
      <c r="L31" s="15"/>
      <c r="M31" s="15"/>
    </row>
    <row r="32" spans="1:13" x14ac:dyDescent="0.25">
      <c r="A32" s="17" t="s">
        <v>15</v>
      </c>
      <c r="B32" s="18">
        <v>6086</v>
      </c>
      <c r="C32" s="2" t="s">
        <v>32</v>
      </c>
      <c r="D32" s="2" t="s">
        <v>33</v>
      </c>
      <c r="E32" s="94" t="s">
        <v>48</v>
      </c>
      <c r="F32" s="29" t="s">
        <v>49</v>
      </c>
      <c r="G32" s="30" t="s">
        <v>50</v>
      </c>
      <c r="H32" s="29" t="s">
        <v>51</v>
      </c>
      <c r="I32" s="57" t="s">
        <v>52</v>
      </c>
      <c r="J32" s="15"/>
      <c r="K32" s="15"/>
      <c r="L32" s="15">
        <v>985157</v>
      </c>
      <c r="M32" s="15"/>
    </row>
    <row r="33" spans="1:15" x14ac:dyDescent="0.25">
      <c r="A33" s="17"/>
      <c r="B33" s="18"/>
      <c r="C33"/>
      <c r="D33"/>
      <c r="E33" s="94"/>
      <c r="F33" s="88"/>
      <c r="G33" s="69"/>
      <c r="H33" s="88"/>
      <c r="I33" s="93"/>
      <c r="J33" s="15"/>
      <c r="K33" s="15"/>
      <c r="L33" s="15"/>
      <c r="M33" s="15"/>
    </row>
    <row r="34" spans="1:15" ht="13" x14ac:dyDescent="0.3">
      <c r="A34" s="14"/>
      <c r="E34" s="32" t="s">
        <v>21</v>
      </c>
      <c r="F34" s="89"/>
      <c r="G34" s="90"/>
      <c r="H34" s="89"/>
      <c r="I34" s="91"/>
      <c r="J34" s="35">
        <f>SUM(J28:J33)</f>
        <v>66279.959999999992</v>
      </c>
      <c r="K34" s="35">
        <f>SUM(K28:K33)</f>
        <v>-12696.49</v>
      </c>
      <c r="L34" s="35">
        <f>SUM(L28:L33)</f>
        <v>985157</v>
      </c>
      <c r="M34" s="35">
        <f>SUM(M28:M33)</f>
        <v>0</v>
      </c>
    </row>
    <row r="35" spans="1:15" x14ac:dyDescent="0.25">
      <c r="A35" s="14"/>
      <c r="E35" s="21"/>
      <c r="F35" s="30"/>
      <c r="G35" s="30"/>
      <c r="H35" s="23"/>
      <c r="I35" s="56"/>
      <c r="J35" s="16"/>
      <c r="K35" s="15"/>
      <c r="L35" s="15"/>
      <c r="M35" s="16"/>
    </row>
    <row r="36" spans="1:15" ht="13" x14ac:dyDescent="0.3">
      <c r="A36" s="14"/>
      <c r="B36" s="18"/>
      <c r="E36" s="19" t="s">
        <v>11</v>
      </c>
      <c r="F36" s="30"/>
      <c r="G36" s="30"/>
      <c r="H36" s="23"/>
      <c r="I36" s="56"/>
      <c r="J36" s="16"/>
      <c r="K36" s="15"/>
      <c r="L36" s="15"/>
      <c r="M36" s="16"/>
    </row>
    <row r="37" spans="1:15" x14ac:dyDescent="0.25">
      <c r="A37" s="17"/>
      <c r="B37" s="18"/>
      <c r="D37" s="36"/>
      <c r="F37" s="30"/>
      <c r="G37" s="30"/>
      <c r="H37" s="37"/>
      <c r="I37" s="56"/>
      <c r="J37" s="16"/>
      <c r="K37" s="15"/>
      <c r="L37" s="15"/>
      <c r="M37" s="16"/>
      <c r="O37"/>
    </row>
    <row r="38" spans="1:15" x14ac:dyDescent="0.25">
      <c r="A38" s="17"/>
      <c r="B38" s="18"/>
      <c r="D38" s="36"/>
      <c r="E38" s="97" t="s">
        <v>30</v>
      </c>
      <c r="F38" s="30"/>
      <c r="G38" s="30"/>
      <c r="H38" s="37"/>
      <c r="I38" s="56"/>
      <c r="J38" s="16"/>
      <c r="K38" s="15"/>
      <c r="L38" s="15"/>
      <c r="M38" s="16"/>
      <c r="O38"/>
    </row>
    <row r="39" spans="1:15" x14ac:dyDescent="0.25">
      <c r="A39" s="17"/>
      <c r="B39" s="18"/>
      <c r="C39"/>
      <c r="D39" s="95"/>
      <c r="E39"/>
      <c r="F39" s="69"/>
      <c r="G39" s="69"/>
      <c r="H39" s="96"/>
      <c r="I39" s="68"/>
      <c r="J39" s="16"/>
      <c r="K39" s="15"/>
      <c r="L39" s="15"/>
      <c r="M39" s="16"/>
      <c r="O39"/>
    </row>
    <row r="40" spans="1:15" x14ac:dyDescent="0.25">
      <c r="A40" s="17"/>
      <c r="B40" s="18"/>
      <c r="C40" s="38"/>
      <c r="D40" s="39"/>
      <c r="E40" s="40"/>
      <c r="F40" s="30"/>
      <c r="G40" s="30"/>
      <c r="H40" s="23"/>
      <c r="I40" s="56"/>
      <c r="J40" s="16"/>
      <c r="K40" s="15"/>
      <c r="L40" s="15"/>
      <c r="M40" s="16"/>
    </row>
    <row r="41" spans="1:15" ht="13" x14ac:dyDescent="0.3">
      <c r="A41" s="14"/>
      <c r="E41" s="32" t="s">
        <v>22</v>
      </c>
      <c r="F41" s="33"/>
      <c r="G41" s="33"/>
      <c r="H41" s="34"/>
      <c r="I41" s="58"/>
      <c r="J41" s="35">
        <f>SUM(J37:J40)</f>
        <v>0</v>
      </c>
      <c r="K41" s="35">
        <f>SUM(K37:K40)</f>
        <v>0</v>
      </c>
      <c r="L41" s="35">
        <f>SUM(L37:L40)</f>
        <v>0</v>
      </c>
      <c r="M41" s="35">
        <f>SUM(M37:M40)</f>
        <v>0</v>
      </c>
    </row>
    <row r="42" spans="1:15" x14ac:dyDescent="0.25">
      <c r="A42" s="14"/>
      <c r="E42" s="21"/>
      <c r="F42" s="21"/>
      <c r="G42" s="21"/>
      <c r="H42" s="21"/>
      <c r="I42" s="22"/>
      <c r="J42" s="41"/>
      <c r="K42" s="15"/>
      <c r="L42" s="15"/>
      <c r="M42" s="41"/>
    </row>
    <row r="43" spans="1:15" x14ac:dyDescent="0.25">
      <c r="A43" s="14"/>
      <c r="J43" s="16"/>
      <c r="K43" s="15"/>
      <c r="L43" s="15"/>
      <c r="M43" s="16"/>
    </row>
    <row r="44" spans="1:15" ht="25.5" customHeight="1" x14ac:dyDescent="0.3">
      <c r="A44" s="14"/>
      <c r="E44" s="42" t="s">
        <v>23</v>
      </c>
      <c r="F44" s="42"/>
      <c r="G44" s="43"/>
      <c r="H44" s="43"/>
      <c r="I44" s="59"/>
      <c r="J44" s="27">
        <f>J34+J41</f>
        <v>66279.959999999992</v>
      </c>
      <c r="K44" s="27">
        <f>K34+K41</f>
        <v>-12696.49</v>
      </c>
      <c r="L44" s="85">
        <f>L34+L41</f>
        <v>985157</v>
      </c>
      <c r="M44" s="27">
        <f>M34+M41</f>
        <v>0</v>
      </c>
    </row>
    <row r="45" spans="1:15" x14ac:dyDescent="0.25">
      <c r="A45" s="14"/>
      <c r="J45" s="16"/>
      <c r="K45" s="15"/>
      <c r="L45" s="15"/>
      <c r="M45" s="16"/>
    </row>
    <row r="46" spans="1:15" ht="38.25" customHeight="1" x14ac:dyDescent="0.3">
      <c r="A46" s="14"/>
      <c r="E46" s="44" t="s">
        <v>25</v>
      </c>
      <c r="F46" s="87">
        <f>F4</f>
        <v>45991</v>
      </c>
      <c r="G46" s="45"/>
      <c r="H46" s="45"/>
      <c r="I46" s="60"/>
      <c r="J46" s="101">
        <f>-J44+J23</f>
        <v>23848398.020000011</v>
      </c>
      <c r="K46" s="101">
        <f>-K44+K23</f>
        <v>11671285.929999994</v>
      </c>
      <c r="L46" s="101">
        <f>-L44+L23</f>
        <v>21823890.298175815</v>
      </c>
      <c r="M46" s="102">
        <f>-M44+M23</f>
        <v>1503976</v>
      </c>
    </row>
    <row r="47" spans="1:15" ht="13" x14ac:dyDescent="0.3">
      <c r="A47" s="14"/>
      <c r="E47" s="104"/>
      <c r="F47" s="105"/>
      <c r="G47" s="106"/>
      <c r="H47" s="106"/>
      <c r="I47" s="107"/>
      <c r="J47" s="108"/>
      <c r="K47" s="108"/>
      <c r="L47" s="108"/>
      <c r="M47" s="109"/>
    </row>
    <row r="48" spans="1:15" x14ac:dyDescent="0.25">
      <c r="A48" s="73"/>
      <c r="B48" s="72"/>
      <c r="C48" s="72"/>
      <c r="D48" s="72"/>
      <c r="E48" s="77"/>
      <c r="F48" s="78"/>
      <c r="G48" s="78"/>
      <c r="H48" s="78"/>
      <c r="I48" s="79"/>
      <c r="J48" s="78"/>
      <c r="K48" s="78"/>
      <c r="L48" s="78"/>
      <c r="M48" s="80"/>
    </row>
    <row r="49" spans="5:14" x14ac:dyDescent="0.25">
      <c r="E49"/>
      <c r="F49" s="63"/>
      <c r="G49" s="63"/>
      <c r="H49" s="63"/>
      <c r="I49" s="103"/>
      <c r="J49" s="63"/>
      <c r="K49" s="63"/>
      <c r="L49" s="63"/>
      <c r="M49" s="63"/>
    </row>
    <row r="50" spans="5:14" s="63" customFormat="1" x14ac:dyDescent="0.25">
      <c r="E50"/>
      <c r="F50"/>
      <c r="G50"/>
      <c r="H50"/>
      <c r="I50" s="66"/>
      <c r="J50" s="84"/>
      <c r="K50" s="84"/>
      <c r="L50" s="84"/>
      <c r="M50" s="84"/>
    </row>
    <row r="51" spans="5:14" x14ac:dyDescent="0.25">
      <c r="E51" s="76"/>
      <c r="H51" s="66"/>
      <c r="I51" s="66"/>
      <c r="J51" s="70"/>
      <c r="K51" s="70"/>
      <c r="L51" s="70"/>
      <c r="M51" s="70"/>
    </row>
    <row r="52" spans="5:14" x14ac:dyDescent="0.25">
      <c r="I52" s="67"/>
      <c r="J52" s="71"/>
      <c r="K52" s="71"/>
      <c r="L52" s="71"/>
      <c r="M52" s="71"/>
      <c r="N52"/>
    </row>
    <row r="53" spans="5:14" x14ac:dyDescent="0.25">
      <c r="J53" s="65"/>
      <c r="K53" s="65"/>
      <c r="L53" s="65"/>
      <c r="M53" s="65"/>
      <c r="N53"/>
    </row>
    <row r="54" spans="5:14" x14ac:dyDescent="0.25">
      <c r="J54" s="71"/>
      <c r="K54" s="1"/>
      <c r="L54" s="1"/>
      <c r="M54" s="71"/>
    </row>
    <row r="55" spans="5:14" x14ac:dyDescent="0.25">
      <c r="J55" s="1"/>
      <c r="K55" s="1"/>
      <c r="L55" s="1"/>
      <c r="M55" s="1"/>
    </row>
    <row r="56" spans="5:14" x14ac:dyDescent="0.25">
      <c r="J56" s="46"/>
      <c r="K56" s="46"/>
      <c r="L56" s="46"/>
      <c r="M56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2025-12-04T21:33:12Z</dcterms:modified>
</cp:coreProperties>
</file>