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93E7B87A-DF84-4DDD-9617-481B526282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<sst xmlns="http://schemas.openxmlformats.org/spreadsheetml/2006/main" count="44" uniqueCount="40">
  <si>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</si>
  <si>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</si>
  <si>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</si>
  <si>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</si>
  <si>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</si>
  <si>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</si>
  <si>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</si>
  <si>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</si>
  <si>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</si>
  <si>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</si>
  <si>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</si>
  <si>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</si>
  <si>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</si>
  <si>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</si>
  <si>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</si>
  <si>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</si>
  <si>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</si>
  <si>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</si>
  <si>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</si>
  <si>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</si>
  <si>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</si>
  <si>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</si>
  <si>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</si>
  <si>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</si>
  <si>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</si>
  <si>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</si>
  <si>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</si>
  <si>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</si>
  <si>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</si>
  <si>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</si>
  <si>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</si>
  <si>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TIFIA</t>
  </si>
  <si>
    <t>No Activity this Month</t>
  </si>
  <si>
    <t>El Dorado</t>
  </si>
  <si>
    <t>06/16/2026</t>
  </si>
  <si>
    <t>Tahoe Transportation District</t>
  </si>
  <si>
    <t>FTACML-6478(013)</t>
  </si>
  <si>
    <t>FTA Grant No: 5896-2026-4</t>
  </si>
  <si>
    <t>TTD Transit Operations. The project will provide transit operational assistance to El Dorado County within the Tahoe Region and Nevada surrounding areas.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</si>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</sst>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46203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7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8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89" t="s">
        <v>31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46173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1143206.9799999997</v>
      </c>
      <c r="K14" s="13">
        <v>5302622.9800000004</v>
      </c>
      <c r="L14" s="13">
        <v>-0.16736838058568537</v>
      </c>
      <c r="M14" s="13">
        <v>313255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/>
      <c r="F17" s="16"/>
      <c r="G17" s="76"/>
      <c r="H17" s="77"/>
      <c r="I17" s="78"/>
      <c r="J17" s="13"/>
      <c r="K17" s="13"/>
      <c r="L17" s="13"/>
      <c r="M17" s="13"/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1143206.9799999997</v>
      </c>
      <c r="K23" s="28">
        <f>SUM(K14:K22)</f>
        <v>5302622.9800000004</v>
      </c>
      <c r="L23" s="28">
        <f>SUM(L14:L22)</f>
        <v>-0.16736838058568537</v>
      </c>
      <c r="M23" s="28">
        <f>SUM(M14:M22)</f>
        <v>313255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/>
      <c r="B29" s="15"/>
      <c r="C29"/>
      <c r="E29" s="92" t="s">
        <v>32</v>
      </c>
      <c r="F29" s="31"/>
      <c r="G29" s="61"/>
      <c r="H29" s="19"/>
      <c r="I29" s="59"/>
      <c r="J29" s="20"/>
      <c r="K29" s="13"/>
      <c r="L29" s="13"/>
      <c r="M29" s="20"/>
    </row>
    <row r="30" spans="1:13" x14ac:dyDescent="0.2">
      <c r="A30" s="14"/>
      <c r="B30" s="15"/>
      <c r="C30"/>
      <c r="E30" s="60"/>
      <c r="F30" s="31"/>
      <c r="G30" s="61"/>
      <c r="H30" s="19"/>
      <c r="I30" s="59"/>
      <c r="J30" s="20"/>
      <c r="K30" s="13"/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 t="s">
        <v>15</v>
      </c>
      <c r="B36" s="15">
        <v>6125</v>
      </c>
      <c r="C36" t="s">
        <v>33</v>
      </c>
      <c r="D36" s="85" t="s">
        <v>34</v>
      </c>
      <c r="E36" s="93" t="s">
        <v>35</v>
      </c>
      <c r="F36" s="61" t="s">
        <v>36</v>
      </c>
      <c r="G36" s="61" t="s">
        <v>37</v>
      </c>
      <c r="H36" s="67" t="s">
        <v>38</v>
      </c>
      <c r="I36" s="62" t="s">
        <v>39</v>
      </c>
      <c r="J36" s="68">
        <v>1143207</v>
      </c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1143207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1143207</v>
      </c>
      <c r="K42" s="40">
        <f>+K32+K39</f>
        <v>0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46203</v>
      </c>
      <c r="G44" s="44"/>
      <c r="H44" s="44"/>
      <c r="I44" s="44"/>
      <c r="J44" s="75">
        <f>-J42+J23</f>
        <v>-2.0000000251457095E-2</v>
      </c>
      <c r="K44" s="75">
        <f>-K42+K23</f>
        <v>5302622.9800000004</v>
      </c>
      <c r="L44" s="86">
        <f>-L42+L23</f>
        <v>-0.16736838058568537</v>
      </c>
      <c r="M44" s="90">
        <f>-M42+M23</f>
        <v>313255</v>
      </c>
      <c r="O44" s="74"/>
    </row>
    <row r="45" spans="1:15" x14ac:dyDescent="0.2">
      <c r="A45" s="12"/>
      <c r="E45" s="91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2026-07-03T19:12:12Z</dcterms:modified>
</cp:coreProperties>
</file>