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36EED0AA-B378-4229-89CC-8C0D9EF6F70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<sst xmlns="http://schemas.openxmlformats.org/spreadsheetml/2006/main" count="44" uniqueCount="40">
  <si>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</si>
  <si>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</si>
  <si>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</si>
  <si>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</si>
  <si>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</si>
  <si>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</si>
  <si>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</si>
  <si>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</si>
  <si>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</si>
  <si>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</si>
  <si>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</si>
  <si>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</si>
  <si>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</si>
  <si>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</si>
  <si>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</si>
  <si>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</si>
  <si>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</si>
  <si>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</si>
  <si>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</si>
  <si>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</si>
  <si>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</si>
  <si>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</si>
  <si>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</si>
  <si>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</si>
  <si>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</si>
  <si>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</si>
  <si>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</si>
  <si>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</si>
  <si>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</si>
  <si>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</si>
  <si>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</si>
  <si>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</si>
  <si>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August 19, 2025 LOU between MCLTC &amp; SLOCOG</t>
  </si>
  <si>
    <t>Y400</t>
  </si>
  <si>
    <t>San Luis Obispo</t>
  </si>
  <si>
    <t>08/15/2025</t>
  </si>
  <si>
    <t>CALTRANS</t>
  </si>
  <si>
    <t>CML-6205(023)</t>
  </si>
  <si>
    <t xml:space="preserve">US 101 PISMO CONGESTION RELIEF (STATE-ADMINISTERED)BETWEEN PISMO OVERHEAD (RAILROAD BRIDGE) AND AVILA BEACH DRSLO - 101 - </t>
  </si>
  <si>
    <t xml:space="preserve">CONSTRUCT TRANSPORTATION SYSTEM MANAGEMENT COMPONENTS, INCLUDING A TRUCK LANE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</si>
</sst>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 wrapText="1"/>
    </xf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1" fillId="0" borderId="0" xfId="0" applyFont="1" applyAlignment="1">
      <alignment horizontal="left" vertical="center"/>
    </xf>
    <xf numFmtId="38" fontId="3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1640625" defaultRowHeight="12.5"/>
  <cols>
    <col min="1" max="1" width="7.1796875" style="1" bestFit="1" customWidth="1"/>
    <col min="2" max="2" width="10.81640625" style="1" bestFit="1" customWidth="1"/>
    <col min="3" max="3" width="14.81640625" style="1" bestFit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2" width="14.1796875" style="1" customWidth="1"/>
    <col min="13" max="16384" width="8.81640625" style="1"/>
  </cols>
  <sheetData>
    <row r="1" spans="1:12" ht="13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 ht="13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 ht="13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 ht="13">
      <c r="A4" s="56"/>
      <c r="B4" s="56"/>
      <c r="C4" s="56"/>
      <c r="D4" s="56"/>
      <c r="E4" s="56"/>
      <c r="F4" s="86">
        <f>[1]Template!$A$4</f>
        <v>45900</v>
      </c>
      <c r="G4" s="56"/>
      <c r="H4" s="56"/>
      <c r="I4" s="56"/>
      <c r="J4" s="56"/>
      <c r="K4" s="56"/>
      <c r="L4" s="56"/>
    </row>
    <row r="7" spans="1:12" s="7" customFormat="1" ht="13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 ht="13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 ht="1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 ht="13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 ht="1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>
      <c r="A13" s="12"/>
      <c r="B13" s="15"/>
      <c r="C13" s="15"/>
      <c r="E13" s="16" t="s">
        <v>18</v>
      </c>
      <c r="F13" s="86">
        <f>[1]Template!$F$12</f>
        <v>45869</v>
      </c>
      <c r="G13" s="15"/>
      <c r="H13" s="17"/>
      <c r="I13" s="13"/>
      <c r="J13" s="13"/>
      <c r="K13" s="13"/>
      <c r="L13" s="13"/>
    </row>
    <row r="14" spans="1:12" ht="1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8182790.1399999997</v>
      </c>
      <c r="K14" s="13">
        <v>0</v>
      </c>
      <c r="L14" s="13">
        <v>-0.24116781912744045</v>
      </c>
    </row>
    <row r="15" spans="1:12">
      <c r="A15" s="12"/>
      <c r="H15" s="13"/>
      <c r="I15" s="13"/>
      <c r="J15" s="13"/>
      <c r="K15" s="13"/>
      <c r="L15" s="13"/>
    </row>
    <row r="16" spans="1:12" ht="13">
      <c r="A16" s="12"/>
      <c r="E16" s="16" t="s">
        <v>24</v>
      </c>
      <c r="H16" s="13"/>
      <c r="I16" s="20"/>
      <c r="J16" s="13"/>
      <c r="K16" s="13"/>
      <c r="L16" s="13"/>
    </row>
    <row r="17" spans="1:12" ht="13">
      <c r="A17" s="12"/>
      <c r="E17" s="83" t="s">
        <v>32</v>
      </c>
      <c r="F17" s="16"/>
      <c r="G17" s="60"/>
      <c r="H17" s="61"/>
      <c r="I17" s="82" t="s">
        <v>33</v>
      </c>
      <c r="J17" s="13">
        <v>2072346</v>
      </c>
      <c r="K17" s="13"/>
      <c r="L17" s="13"/>
    </row>
    <row r="18" spans="1:12" ht="13">
      <c r="A18" s="12"/>
      <c r="E18" s="83"/>
      <c r="F18" s="16"/>
      <c r="G18" s="80"/>
      <c r="H18" s="81"/>
      <c r="I18" s="82"/>
      <c r="J18" s="13"/>
      <c r="K18" s="13"/>
      <c r="L18" s="13"/>
    </row>
    <row r="19" spans="1:12" ht="13">
      <c r="A19" s="12"/>
      <c r="E19" s="83"/>
      <c r="F19" s="16"/>
      <c r="G19" s="80"/>
      <c r="H19" s="81"/>
      <c r="I19" s="82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3"/>
      <c r="F21" s="16"/>
      <c r="G21" s="80"/>
      <c r="H21" s="81"/>
      <c r="I21" s="63"/>
      <c r="J21" s="61"/>
      <c r="K21" s="61"/>
      <c r="L21" s="61"/>
    </row>
    <row r="22" spans="1:12" ht="1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10255136.140000001</v>
      </c>
      <c r="K23" s="26">
        <f t="shared" ref="K23:L23" si="0">SUM(K14:K22)</f>
        <v>0</v>
      </c>
      <c r="L23" s="26">
        <f t="shared" si="0"/>
        <v>-0.24116781912744045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 ht="13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ht="13">
      <c r="A26" s="12"/>
      <c r="E26" s="16"/>
      <c r="F26" s="27"/>
      <c r="G26" s="27"/>
      <c r="H26" s="19"/>
      <c r="I26" s="19"/>
      <c r="J26" s="13"/>
      <c r="K26" s="13"/>
      <c r="L26" s="13"/>
    </row>
    <row r="27" spans="1:12" ht="13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 t="s">
        <v>16</v>
      </c>
      <c r="B29" s="15">
        <v>6096</v>
      </c>
      <c r="C29" s="1" t="s">
        <v>34</v>
      </c>
      <c r="D29" s="91" t="s">
        <v>35</v>
      </c>
      <c r="E29" s="90" t="s">
        <v>36</v>
      </c>
      <c r="F29" s="70" t="s">
        <v>37</v>
      </c>
      <c r="G29" s="27" t="s">
        <v>38</v>
      </c>
      <c r="H29" s="19" t="s">
        <v>39</v>
      </c>
      <c r="I29" s="62" t="s">
        <v>33</v>
      </c>
      <c r="J29" s="84">
        <v>6505000</v>
      </c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 ht="13">
      <c r="A32" s="12"/>
      <c r="E32" s="32" t="s">
        <v>21</v>
      </c>
      <c r="F32" s="33"/>
      <c r="G32" s="33"/>
      <c r="H32" s="34"/>
      <c r="I32" s="33"/>
      <c r="J32" s="35">
        <f>SUM(J28:J31)</f>
        <v>6505000</v>
      </c>
      <c r="K32" s="35">
        <f>SUM(K28:K31)</f>
        <v>0</v>
      </c>
      <c r="L32" s="35">
        <f>SUM(L28:L31)</f>
        <v>0</v>
      </c>
    </row>
    <row r="33" spans="1:12">
      <c r="A33" s="12"/>
      <c r="E33" s="18"/>
      <c r="F33" s="30"/>
      <c r="G33" s="36"/>
      <c r="H33" s="36"/>
      <c r="I33" s="27"/>
      <c r="J33" s="37"/>
      <c r="K33" s="37"/>
      <c r="L33" s="13"/>
    </row>
    <row r="34" spans="1:12" ht="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2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2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2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2">
      <c r="A38" s="12"/>
      <c r="E38" s="18"/>
      <c r="F38" s="30"/>
      <c r="G38" s="27"/>
      <c r="H38" s="27"/>
      <c r="I38" s="27"/>
      <c r="J38" s="20"/>
      <c r="K38" s="20"/>
      <c r="L38" s="13"/>
    </row>
    <row r="39" spans="1:12" ht="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2">
      <c r="A40" s="12"/>
      <c r="E40" s="18"/>
      <c r="F40" s="18"/>
      <c r="G40" s="18"/>
      <c r="H40" s="18"/>
      <c r="I40" s="18"/>
      <c r="J40" s="20"/>
      <c r="K40" s="20"/>
      <c r="L40" s="13"/>
    </row>
    <row r="41" spans="1:12">
      <c r="A41" s="12"/>
      <c r="J41" s="20"/>
      <c r="K41" s="20"/>
      <c r="L41" s="13"/>
    </row>
    <row r="42" spans="1:12" ht="30" customHeight="1">
      <c r="A42" s="12"/>
      <c r="E42" s="22" t="s">
        <v>23</v>
      </c>
      <c r="F42" s="42"/>
      <c r="G42" s="42"/>
      <c r="H42" s="42"/>
      <c r="I42" s="42"/>
      <c r="J42" s="43">
        <f>+J32+J39</f>
        <v>6505000</v>
      </c>
      <c r="K42" s="43">
        <f>+K32+K39</f>
        <v>0</v>
      </c>
      <c r="L42" s="26">
        <f>+L32+L39</f>
        <v>0</v>
      </c>
    </row>
    <row r="43" spans="1:12">
      <c r="A43" s="12"/>
      <c r="F43" s="44"/>
      <c r="J43" s="20"/>
      <c r="K43" s="20"/>
      <c r="L43" s="13"/>
    </row>
    <row r="44" spans="1:12" ht="39">
      <c r="A44" s="12"/>
      <c r="E44" s="45" t="s">
        <v>25</v>
      </c>
      <c r="F44" s="87">
        <f>F4</f>
        <v>45900</v>
      </c>
      <c r="G44" s="46"/>
      <c r="H44" s="46"/>
      <c r="I44" s="46"/>
      <c r="J44" s="88">
        <f>-J42+J23</f>
        <v>3750136.1400000006</v>
      </c>
      <c r="K44" s="88">
        <f>-K42+K23</f>
        <v>0</v>
      </c>
      <c r="L44" s="89">
        <f>-L42+L23</f>
        <v>-0.24116781912744045</v>
      </c>
    </row>
    <row r="45" spans="1:12" ht="13">
      <c r="A45" s="12"/>
      <c r="E45" s="75"/>
      <c r="F45" s="76"/>
      <c r="G45" s="44"/>
      <c r="H45" s="44"/>
      <c r="I45" s="44"/>
      <c r="J45" s="77"/>
      <c r="K45" s="77"/>
      <c r="L45" s="78"/>
    </row>
    <row r="46" spans="1:12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2">
      <c r="E47"/>
      <c r="I47" s="73"/>
    </row>
    <row r="48" spans="1:12">
      <c r="I48" s="73"/>
      <c r="J48" s="72"/>
      <c r="K48" s="72"/>
      <c r="L48" s="72"/>
    </row>
    <row r="49" spans="9:13">
      <c r="I49" s="69"/>
      <c r="J49" s="85"/>
      <c r="K49" s="85"/>
      <c r="L49" s="85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2025-09-05T16:59:36Z</dcterms:modified>
</cp:coreProperties>
</file>