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3D26C28D-F664-4FE3-8339-A7D087214786}" xr6:coauthVersionLast="47" xr6:coauthVersionMax="47" xr10:uidLastSave="{00000000-0000-0000-0000-000000000000}"/>
  <bookViews>
    <workbookView xWindow="-110" yWindow="-110" windowWidth="19420" windowHeight="1150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3" i="1" l="1"/>
  <c r="K33" i="1" l="1"/>
  <c r="L33" i="1"/>
  <c r="F13" i="1"/>
  <c r="F4" i="1"/>
  <c r="J23" i="1" l="1"/>
  <c r="L23" i="1" l="1"/>
  <c r="F3" i="1" l="1"/>
  <c r="K23" i="1" l="1"/>
  <c r="F45" i="1" l="1"/>
  <c r="K40" i="1" l="1"/>
  <c r="K43" i="1" s="1"/>
  <c r="K45" i="1" s="1"/>
  <c r="L40" i="1" l="1"/>
  <c r="L43" i="1" s="1"/>
  <c r="L45" i="1" s="1"/>
  <c r="J40" i="1"/>
  <c r="J43" i="1" s="1"/>
  <c r="J45" i="1" s="1"/>
</calcChain>
</file>

<file path=xl/sharedStrings.xml><?xml version="1.0" encoding="utf-8"?>
<sst xmlns="http://schemas.openxmlformats.org/spreadsheetml/2006/main" count="56" uniqueCount="45">
  <si>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</si>
  <si>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</si>
  <si>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</si>
  <si>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</si>
  <si>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</si>
  <si>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</si>
  <si>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</si>
  <si>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</si>
  <si>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</si>
  <si>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</si>
  <si>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</si>
  <si>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</si>
  <si>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</si>
  <si>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</si>
  <si>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</si>
  <si>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</si>
  <si>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</si>
  <si>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</si>
  <si>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</si>
  <si>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</si>
  <si>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</si>
  <si>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</si>
  <si>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</si>
  <si>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</si>
  <si>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</si>
  <si>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</si>
  <si>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</si>
  <si>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</si>
  <si>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</si>
  <si>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</si>
  <si>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</si>
  <si>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Fresno</t>
  </si>
  <si>
    <t>08/15/2025</t>
  </si>
  <si>
    <t>HURON</t>
  </si>
  <si>
    <t xml:space="preserve">ALLEY PAVING AT VARIOUS LOCATIONS, BETWEEN 12TH AND 11TH STREET FROM M TO N STREET, AND BETWEEN 11TH AND 10TH STREET, FROM L </t>
  </si>
  <si>
    <t>ALLEY PAVING AT VARIOUS LOCATIONS</t>
  </si>
  <si>
    <t>Y003</t>
  </si>
  <si>
    <t>08/25/2025</t>
  </si>
  <si>
    <t>SANGER</t>
  </si>
  <si>
    <t>ALMOND AVENUE RECONSTRUCTION - BETHEL AVENUE TO GREENWOOD AVENUE</t>
  </si>
  <si>
    <t xml:space="preserve">PAVEMENT RECONSTRUCTION, REPLACEMENT OF DAMAGED CURB AND GUTTER, RECONSTRUCTION </t>
  </si>
  <si>
    <t>M24E</t>
  </si>
  <si>
    <t>Y240</t>
  </si>
  <si>
    <t>CML-5305(029)</t>
  </si>
  <si>
    <t>STPL-5197(046)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</si>
</sst>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6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0" borderId="4" xfId="0" applyFont="1" applyBorder="1"/>
    <xf numFmtId="38" fontId="2" fillId="0" borderId="7" xfId="0" applyFont="1" applyBorder="1"/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1" fillId="0" borderId="1" xfId="0" applyFont="1" applyBorder="1" applyAlignment="1">
      <alignment horizontal="center" wrapText="1"/>
    </xf>
    <xf numFmtId="38" fontId="8" fillId="0" borderId="0" xfId="0" applyFont="1" applyAlignment="1">
      <alignment vertical="center"/>
    </xf>
    <xf numFmtId="6" fontId="0" fillId="0" borderId="0" xfId="0" applyNumberFormat="1"/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2" fillId="3" borderId="11" xfId="0" applyFont="1" applyFill="1" applyBorder="1"/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zoomScaleNormal="100" workbookViewId="0"/>
  </sheetViews>
  <sheetFormatPr defaultColWidth="8.81640625" defaultRowHeight="12.5" x14ac:dyDescent="0.25"/>
  <cols>
    <col min="1" max="1" width="7.1796875" style="2" bestFit="1" customWidth="1"/>
    <col min="2" max="2" width="10.81640625" style="2" bestFit="1" customWidth="1"/>
    <col min="3" max="3" width="7.26953125" style="2" bestFit="1" customWidth="1"/>
    <col min="4" max="4" width="12.26953125" style="2" bestFit="1" customWidth="1"/>
    <col min="5" max="5" width="41.453125" style="2" customWidth="1"/>
    <col min="6" max="6" width="21.54296875" style="2" customWidth="1"/>
    <col min="7" max="7" width="26.81640625" style="2" bestFit="1" customWidth="1"/>
    <col min="8" max="8" width="25.7265625" style="2" customWidth="1"/>
    <col min="9" max="9" width="11" style="40" customWidth="1"/>
    <col min="10" max="10" width="16.1796875" style="2" customWidth="1"/>
    <col min="11" max="12" width="14.453125" style="2" bestFit="1" customWidth="1"/>
    <col min="13" max="13" width="9.7265625" style="2" bestFit="1" customWidth="1"/>
    <col min="14" max="14" width="12.26953125" style="2" bestFit="1" customWidth="1"/>
    <col min="15" max="15" width="10.26953125" style="2" bestFit="1" customWidth="1"/>
    <col min="16" max="16384" width="8.81640625" style="2"/>
  </cols>
  <sheetData>
    <row r="1" spans="1:12" ht="12.75" customHeight="1" x14ac:dyDescent="0.3">
      <c r="A1" s="89"/>
      <c r="B1" s="89"/>
      <c r="C1" s="89"/>
      <c r="D1" s="89"/>
      <c r="E1" s="8"/>
      <c r="F1" s="8" t="s">
        <v>16</v>
      </c>
      <c r="G1" s="8"/>
      <c r="H1" s="8"/>
      <c r="I1" s="8"/>
      <c r="J1" s="8"/>
      <c r="K1" s="8"/>
      <c r="L1" s="8"/>
    </row>
    <row r="2" spans="1:12" ht="12.75" customHeight="1" x14ac:dyDescent="0.3">
      <c r="A2" s="89"/>
      <c r="B2" s="89"/>
      <c r="C2" s="89"/>
      <c r="D2" s="89"/>
      <c r="E2" s="8"/>
      <c r="F2" s="8" t="s">
        <v>17</v>
      </c>
      <c r="G2" s="8"/>
      <c r="H2" s="8"/>
      <c r="I2" s="8"/>
      <c r="J2" s="8"/>
      <c r="K2" s="8"/>
      <c r="L2" s="8"/>
    </row>
    <row r="3" spans="1:12" ht="12.75" customHeight="1" x14ac:dyDescent="0.3">
      <c r="A3" s="89"/>
      <c r="B3" s="89"/>
      <c r="C3" s="89"/>
      <c r="D3" s="89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</row>
    <row r="4" spans="1:12" ht="13" x14ac:dyDescent="0.3">
      <c r="A4" s="8"/>
      <c r="B4" s="8"/>
      <c r="C4" s="8"/>
      <c r="D4" s="8"/>
      <c r="E4" s="8"/>
      <c r="F4" s="92">
        <f>[1]Template!$A$4</f>
        <v>45900</v>
      </c>
      <c r="G4" s="8"/>
      <c r="H4" s="8"/>
      <c r="I4" s="8"/>
      <c r="J4" s="8"/>
      <c r="K4" s="8"/>
      <c r="L4" s="8"/>
    </row>
    <row r="7" spans="1:12" s="8" customFormat="1" ht="13" x14ac:dyDescent="0.3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</row>
    <row r="8" spans="1:12" s="8" customFormat="1" ht="13" x14ac:dyDescent="0.3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80" t="s">
        <v>29</v>
      </c>
    </row>
    <row r="9" spans="1:12" s="8" customFormat="1" ht="13" x14ac:dyDescent="0.3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</row>
    <row r="10" spans="1:12" x14ac:dyDescent="0.25">
      <c r="A10" s="14"/>
      <c r="H10" s="15"/>
      <c r="I10" s="53"/>
      <c r="J10" s="16"/>
      <c r="K10" s="15"/>
      <c r="L10" s="15"/>
    </row>
    <row r="11" spans="1:12" ht="13" x14ac:dyDescent="0.3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</row>
    <row r="12" spans="1:12" ht="13" x14ac:dyDescent="0.3">
      <c r="A12" s="17"/>
      <c r="B12" s="18"/>
      <c r="C12" s="18"/>
      <c r="E12" s="19"/>
      <c r="G12" s="18"/>
      <c r="H12" s="20"/>
      <c r="I12" s="53"/>
      <c r="J12" s="16"/>
      <c r="K12" s="15"/>
      <c r="L12" s="15"/>
    </row>
    <row r="13" spans="1:12" ht="13" x14ac:dyDescent="0.3">
      <c r="A13" s="14"/>
      <c r="B13" s="18"/>
      <c r="C13" s="18"/>
      <c r="E13" s="19" t="s">
        <v>18</v>
      </c>
      <c r="F13" s="92">
        <f>[1]Template!$F$12</f>
        <v>45869</v>
      </c>
      <c r="G13" s="18"/>
      <c r="H13" s="20"/>
      <c r="I13" s="53"/>
      <c r="J13" s="16"/>
      <c r="K13" s="15"/>
      <c r="L13" s="15"/>
    </row>
    <row r="14" spans="1:12" ht="13" x14ac:dyDescent="0.3">
      <c r="A14" s="17"/>
      <c r="B14" s="21"/>
      <c r="C14" s="21"/>
      <c r="E14" s="2" t="s">
        <v>8</v>
      </c>
      <c r="F14" s="19"/>
      <c r="G14" s="22"/>
      <c r="H14" s="23"/>
      <c r="I14" s="53"/>
      <c r="J14" s="16">
        <v>3853202.9800000116</v>
      </c>
      <c r="K14" s="15">
        <v>319792.25999999512</v>
      </c>
      <c r="L14" s="15">
        <v>18901420.298175815</v>
      </c>
    </row>
    <row r="15" spans="1:12" ht="13" x14ac:dyDescent="0.3">
      <c r="A15" s="17"/>
      <c r="B15" s="21"/>
      <c r="C15" s="21"/>
      <c r="F15" s="19"/>
      <c r="G15" s="21"/>
      <c r="H15" s="23"/>
      <c r="I15" s="53"/>
      <c r="J15" s="16"/>
      <c r="K15" s="15"/>
      <c r="L15" s="15"/>
    </row>
    <row r="16" spans="1:12" ht="12" customHeight="1" x14ac:dyDescent="0.3">
      <c r="A16" s="14"/>
      <c r="E16" s="19" t="s">
        <v>24</v>
      </c>
      <c r="H16" s="15"/>
      <c r="I16" s="54"/>
      <c r="J16" s="16"/>
      <c r="K16" s="15"/>
      <c r="L16" s="15"/>
    </row>
    <row r="17" spans="1:12" ht="13" x14ac:dyDescent="0.3">
      <c r="A17" s="14"/>
      <c r="E17" s="99"/>
      <c r="F17" s="19"/>
      <c r="G17" s="62"/>
      <c r="H17" s="87"/>
      <c r="I17" s="88"/>
      <c r="J17" s="15"/>
      <c r="K17" s="15"/>
      <c r="L17" s="15"/>
    </row>
    <row r="18" spans="1:12" x14ac:dyDescent="0.25">
      <c r="A18" s="61"/>
      <c r="B18" s="62"/>
      <c r="C18" s="62"/>
      <c r="D18" s="63"/>
      <c r="E18" s="99"/>
      <c r="F18" s="63"/>
      <c r="G18" s="63"/>
      <c r="H18" s="64"/>
      <c r="I18" s="81"/>
      <c r="J18" s="64"/>
      <c r="K18" s="64"/>
      <c r="L18" s="64"/>
    </row>
    <row r="19" spans="1:12" x14ac:dyDescent="0.25">
      <c r="A19" s="61"/>
      <c r="B19" s="62"/>
      <c r="C19" s="62"/>
      <c r="D19" s="63"/>
      <c r="E19"/>
      <c r="F19" s="63"/>
      <c r="G19" s="63"/>
      <c r="H19" s="64"/>
      <c r="I19" s="81"/>
      <c r="J19" s="64"/>
      <c r="K19" s="64"/>
      <c r="L19" s="64"/>
    </row>
    <row r="20" spans="1:12" x14ac:dyDescent="0.25">
      <c r="A20" s="61"/>
      <c r="B20" s="62"/>
      <c r="C20" s="62"/>
      <c r="D20" s="63"/>
      <c r="E20"/>
      <c r="F20" s="63"/>
      <c r="G20" s="63"/>
      <c r="H20" s="64"/>
      <c r="I20" s="81"/>
      <c r="J20" s="64"/>
      <c r="K20" s="64"/>
      <c r="L20" s="64"/>
    </row>
    <row r="21" spans="1:12" s="63" customFormat="1" ht="12.75" customHeight="1" x14ac:dyDescent="0.25">
      <c r="A21" s="61"/>
      <c r="B21" s="62"/>
      <c r="C21" s="62"/>
      <c r="E21"/>
      <c r="H21" s="64"/>
      <c r="I21" s="81"/>
      <c r="J21" s="64"/>
      <c r="K21" s="64"/>
      <c r="L21" s="64"/>
    </row>
    <row r="22" spans="1:12" s="63" customFormat="1" ht="12.75" customHeight="1" x14ac:dyDescent="0.25">
      <c r="A22" s="61"/>
      <c r="B22" s="62"/>
      <c r="C22" s="62"/>
      <c r="E22" s="99"/>
      <c r="H22" s="64"/>
      <c r="I22" s="81"/>
      <c r="J22" s="64"/>
      <c r="K22" s="64"/>
      <c r="L22" s="64"/>
    </row>
    <row r="23" spans="1:12" s="63" customFormat="1" ht="12.75" customHeight="1" x14ac:dyDescent="0.3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3853202.9800000116</v>
      </c>
      <c r="K23" s="27">
        <f>SUM(K14:K22)</f>
        <v>319792.25999999512</v>
      </c>
      <c r="L23" s="27">
        <f>SUM(L14:L22)</f>
        <v>18901420.298175815</v>
      </c>
    </row>
    <row r="24" spans="1:12" s="63" customFormat="1" ht="12.75" customHeight="1" x14ac:dyDescent="0.25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</row>
    <row r="25" spans="1:12" ht="13" x14ac:dyDescent="0.3">
      <c r="A25" s="14"/>
      <c r="E25" s="31" t="s">
        <v>20</v>
      </c>
      <c r="F25" s="30"/>
      <c r="G25" s="29"/>
      <c r="H25" s="30"/>
      <c r="I25" s="56"/>
      <c r="J25" s="16"/>
      <c r="K25" s="15"/>
      <c r="L25" s="15"/>
    </row>
    <row r="26" spans="1:12" ht="13" x14ac:dyDescent="0.3">
      <c r="A26" s="14"/>
      <c r="E26" s="19"/>
      <c r="F26" s="30"/>
      <c r="G26" s="30"/>
      <c r="H26" s="29"/>
      <c r="I26" s="57"/>
      <c r="J26" s="16"/>
      <c r="K26" s="15"/>
      <c r="L26" s="15"/>
    </row>
    <row r="27" spans="1:12" ht="13" x14ac:dyDescent="0.3">
      <c r="A27" s="14"/>
      <c r="E27" s="19" t="s">
        <v>14</v>
      </c>
      <c r="F27" s="29"/>
      <c r="G27" s="30"/>
      <c r="H27" s="29"/>
      <c r="I27" s="57"/>
      <c r="J27" s="16"/>
      <c r="K27" s="15"/>
      <c r="L27" s="15"/>
    </row>
    <row r="28" spans="1:12" x14ac:dyDescent="0.25">
      <c r="A28" s="17"/>
      <c r="B28" s="18"/>
      <c r="E28"/>
      <c r="F28" s="29"/>
      <c r="G28" s="30"/>
      <c r="H28" s="29"/>
      <c r="I28" s="57"/>
      <c r="J28" s="15"/>
      <c r="K28" s="15"/>
      <c r="L28" s="15"/>
    </row>
    <row r="29" spans="1:12" x14ac:dyDescent="0.25">
      <c r="A29" s="17" t="s">
        <v>15</v>
      </c>
      <c r="B29" s="18">
        <v>6086</v>
      </c>
      <c r="C29" s="2" t="s">
        <v>31</v>
      </c>
      <c r="D29" s="2" t="s">
        <v>32</v>
      </c>
      <c r="E29" t="s">
        <v>33</v>
      </c>
      <c r="F29" s="29" t="s">
        <v>43</v>
      </c>
      <c r="G29" s="30" t="s">
        <v>34</v>
      </c>
      <c r="H29" s="29" t="s">
        <v>35</v>
      </c>
      <c r="I29" s="57" t="s">
        <v>36</v>
      </c>
      <c r="J29" s="15">
        <v>65760</v>
      </c>
      <c r="K29" s="15"/>
      <c r="L29" s="15"/>
    </row>
    <row r="30" spans="1:12" x14ac:dyDescent="0.25">
      <c r="A30" s="17" t="s">
        <v>15</v>
      </c>
      <c r="B30" s="18">
        <v>6086</v>
      </c>
      <c r="C30" t="s">
        <v>31</v>
      </c>
      <c r="D30" s="2" t="s">
        <v>37</v>
      </c>
      <c r="E30" s="105" t="s">
        <v>38</v>
      </c>
      <c r="F30" s="29" t="s">
        <v>44</v>
      </c>
      <c r="G30" s="30" t="s">
        <v>39</v>
      </c>
      <c r="H30" s="29" t="s">
        <v>40</v>
      </c>
      <c r="I30" s="57" t="s">
        <v>41</v>
      </c>
      <c r="J30" s="15"/>
      <c r="K30" s="15"/>
      <c r="L30" s="15">
        <v>83074</v>
      </c>
    </row>
    <row r="31" spans="1:12" x14ac:dyDescent="0.25">
      <c r="A31" s="17" t="s">
        <v>15</v>
      </c>
      <c r="B31" s="18">
        <v>6086</v>
      </c>
      <c r="C31" t="s">
        <v>31</v>
      </c>
      <c r="D31" s="2" t="s">
        <v>37</v>
      </c>
      <c r="E31" t="s">
        <v>38</v>
      </c>
      <c r="F31" s="29" t="s">
        <v>44</v>
      </c>
      <c r="G31" s="30" t="s">
        <v>39</v>
      </c>
      <c r="H31" s="29" t="s">
        <v>40</v>
      </c>
      <c r="I31" s="57" t="s">
        <v>42</v>
      </c>
      <c r="J31" s="15"/>
      <c r="K31" s="15"/>
      <c r="L31" s="15">
        <v>550801</v>
      </c>
    </row>
    <row r="32" spans="1:12" x14ac:dyDescent="0.25">
      <c r="A32" s="17"/>
      <c r="B32" s="18"/>
      <c r="C32"/>
      <c r="D32"/>
      <c r="E32" s="101"/>
      <c r="F32" s="94"/>
      <c r="G32" s="69"/>
      <c r="H32" s="94"/>
      <c r="I32" s="100"/>
      <c r="J32" s="15"/>
      <c r="K32" s="15"/>
      <c r="L32" s="15"/>
    </row>
    <row r="33" spans="1:14" ht="13" x14ac:dyDescent="0.3">
      <c r="A33" s="14"/>
      <c r="E33" s="32" t="s">
        <v>21</v>
      </c>
      <c r="F33" s="95"/>
      <c r="G33" s="96"/>
      <c r="H33" s="95"/>
      <c r="I33" s="97"/>
      <c r="J33" s="35">
        <f>SUM(J28:J32)</f>
        <v>65760</v>
      </c>
      <c r="K33" s="35">
        <f>SUM(K28:K32)</f>
        <v>0</v>
      </c>
      <c r="L33" s="35">
        <f>SUM(L28:L32)</f>
        <v>633875</v>
      </c>
    </row>
    <row r="34" spans="1:14" x14ac:dyDescent="0.25">
      <c r="A34" s="14"/>
      <c r="E34" s="21"/>
      <c r="F34" s="30"/>
      <c r="G34" s="30"/>
      <c r="H34" s="23"/>
      <c r="I34" s="56"/>
      <c r="J34" s="16"/>
      <c r="K34" s="15"/>
      <c r="L34" s="15"/>
    </row>
    <row r="35" spans="1:14" ht="13" x14ac:dyDescent="0.3">
      <c r="A35" s="14"/>
      <c r="B35" s="18"/>
      <c r="E35" s="19" t="s">
        <v>11</v>
      </c>
      <c r="F35" s="30"/>
      <c r="G35" s="30"/>
      <c r="H35" s="23"/>
      <c r="I35" s="56"/>
      <c r="J35" s="16"/>
      <c r="K35" s="15"/>
      <c r="L35" s="15"/>
    </row>
    <row r="36" spans="1:14" x14ac:dyDescent="0.25">
      <c r="A36" s="17"/>
      <c r="B36" s="18"/>
      <c r="D36" s="36"/>
      <c r="F36" s="30"/>
      <c r="G36" s="30"/>
      <c r="H36" s="37"/>
      <c r="I36" s="56"/>
      <c r="J36" s="16"/>
      <c r="K36" s="15"/>
      <c r="L36" s="15"/>
      <c r="N36"/>
    </row>
    <row r="37" spans="1:14" x14ac:dyDescent="0.25">
      <c r="A37" s="17"/>
      <c r="B37" s="18"/>
      <c r="D37" s="36"/>
      <c r="E37" s="104" t="s">
        <v>30</v>
      </c>
      <c r="F37" s="30"/>
      <c r="G37" s="30"/>
      <c r="H37" s="37"/>
      <c r="I37" s="56"/>
      <c r="J37" s="16"/>
      <c r="K37" s="15"/>
      <c r="L37" s="15"/>
      <c r="N37"/>
    </row>
    <row r="38" spans="1:14" x14ac:dyDescent="0.25">
      <c r="A38" s="17"/>
      <c r="B38" s="18"/>
      <c r="C38"/>
      <c r="D38" s="102"/>
      <c r="E38"/>
      <c r="F38" s="69"/>
      <c r="G38" s="69"/>
      <c r="H38" s="103"/>
      <c r="I38" s="68"/>
      <c r="J38" s="16"/>
      <c r="K38" s="15"/>
      <c r="L38" s="15"/>
      <c r="N38"/>
    </row>
    <row r="39" spans="1:14" x14ac:dyDescent="0.25">
      <c r="A39" s="17"/>
      <c r="B39" s="18"/>
      <c r="C39" s="38"/>
      <c r="D39" s="39"/>
      <c r="E39" s="40"/>
      <c r="F39" s="30"/>
      <c r="G39" s="30"/>
      <c r="H39" s="23"/>
      <c r="I39" s="56"/>
      <c r="J39" s="16"/>
      <c r="K39" s="15"/>
      <c r="L39" s="15"/>
    </row>
    <row r="40" spans="1:14" ht="13" x14ac:dyDescent="0.3">
      <c r="A40" s="14"/>
      <c r="E40" s="32" t="s">
        <v>22</v>
      </c>
      <c r="F40" s="33"/>
      <c r="G40" s="33"/>
      <c r="H40" s="34"/>
      <c r="I40" s="58"/>
      <c r="J40" s="35">
        <f>SUM(J36:J39)</f>
        <v>0</v>
      </c>
      <c r="K40" s="35">
        <f>SUM(K36:K39)</f>
        <v>0</v>
      </c>
      <c r="L40" s="35">
        <f>SUM(L36:L39)</f>
        <v>0</v>
      </c>
    </row>
    <row r="41" spans="1:14" x14ac:dyDescent="0.25">
      <c r="A41" s="14"/>
      <c r="E41" s="21"/>
      <c r="F41" s="21"/>
      <c r="G41" s="21"/>
      <c r="H41" s="21"/>
      <c r="I41" s="22"/>
      <c r="J41" s="41"/>
      <c r="K41" s="15"/>
      <c r="L41" s="15"/>
    </row>
    <row r="42" spans="1:14" x14ac:dyDescent="0.25">
      <c r="A42" s="14"/>
      <c r="J42" s="16"/>
      <c r="K42" s="15"/>
      <c r="L42" s="15"/>
    </row>
    <row r="43" spans="1:14" ht="25.5" customHeight="1" x14ac:dyDescent="0.3">
      <c r="A43" s="14"/>
      <c r="E43" s="42" t="s">
        <v>23</v>
      </c>
      <c r="F43" s="42"/>
      <c r="G43" s="43"/>
      <c r="H43" s="43"/>
      <c r="I43" s="59"/>
      <c r="J43" s="27">
        <f>J33+J40</f>
        <v>65760</v>
      </c>
      <c r="K43" s="27">
        <f>K33+K40</f>
        <v>0</v>
      </c>
      <c r="L43" s="91">
        <f>L33+L40</f>
        <v>633875</v>
      </c>
    </row>
    <row r="44" spans="1:14" x14ac:dyDescent="0.25">
      <c r="A44" s="14"/>
      <c r="J44" s="16"/>
      <c r="K44" s="15"/>
      <c r="L44" s="15"/>
    </row>
    <row r="45" spans="1:14" ht="39" x14ac:dyDescent="0.3">
      <c r="A45" s="14"/>
      <c r="E45" s="44" t="s">
        <v>25</v>
      </c>
      <c r="F45" s="93">
        <f>F4</f>
        <v>45900</v>
      </c>
      <c r="G45" s="45"/>
      <c r="H45" s="45"/>
      <c r="I45" s="60"/>
      <c r="J45" s="98">
        <f>-J43+J23</f>
        <v>3787442.9800000116</v>
      </c>
      <c r="K45" s="98">
        <f>-K43+K23</f>
        <v>319792.25999999512</v>
      </c>
      <c r="L45" s="98">
        <f>-L43+L23</f>
        <v>18267545.298175815</v>
      </c>
    </row>
    <row r="46" spans="1:14" ht="13" x14ac:dyDescent="0.3">
      <c r="A46" s="14"/>
      <c r="E46" s="76"/>
      <c r="F46" s="77"/>
      <c r="G46" s="78"/>
      <c r="H46" s="78"/>
      <c r="I46" s="79"/>
      <c r="J46" s="74"/>
      <c r="K46" s="74"/>
      <c r="L46" s="75"/>
    </row>
    <row r="47" spans="1:14" x14ac:dyDescent="0.25">
      <c r="A47" s="73"/>
      <c r="B47" s="72"/>
      <c r="C47" s="72"/>
      <c r="D47" s="72"/>
      <c r="E47" s="83"/>
      <c r="F47" s="84"/>
      <c r="G47" s="84"/>
      <c r="H47" s="84"/>
      <c r="I47" s="85"/>
      <c r="J47" s="84"/>
      <c r="K47" s="84"/>
      <c r="L47" s="86"/>
    </row>
    <row r="48" spans="1:14" s="63" customFormat="1" x14ac:dyDescent="0.25">
      <c r="E48"/>
      <c r="F48"/>
      <c r="G48"/>
      <c r="H48"/>
      <c r="I48" s="66"/>
      <c r="J48" s="90"/>
      <c r="K48" s="90"/>
      <c r="L48" s="90"/>
    </row>
    <row r="49" spans="5:13" x14ac:dyDescent="0.25">
      <c r="E49" s="82"/>
      <c r="H49" s="66"/>
      <c r="I49" s="66"/>
      <c r="J49" s="70"/>
      <c r="K49" s="70"/>
      <c r="L49" s="70"/>
    </row>
    <row r="50" spans="5:13" x14ac:dyDescent="0.25">
      <c r="I50" s="67"/>
      <c r="J50" s="71"/>
      <c r="K50" s="71"/>
      <c r="L50" s="71"/>
      <c r="M50"/>
    </row>
    <row r="51" spans="5:13" x14ac:dyDescent="0.25">
      <c r="J51" s="65"/>
      <c r="K51" s="65"/>
      <c r="L51" s="65"/>
      <c r="M51"/>
    </row>
    <row r="52" spans="5:13" x14ac:dyDescent="0.25">
      <c r="J52" s="71"/>
      <c r="K52" s="1"/>
      <c r="L52" s="1"/>
    </row>
    <row r="53" spans="5:13" x14ac:dyDescent="0.25">
      <c r="J53" s="1"/>
      <c r="K53" s="1"/>
      <c r="L53" s="1"/>
    </row>
    <row r="54" spans="5:13" x14ac:dyDescent="0.25">
      <c r="J54" s="46"/>
      <c r="K54" s="46"/>
      <c r="L54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2025-09-05T16:39:21Z</dcterms:modified>
</cp:coreProperties>
</file>