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January 2023\monthly activity reports\"/>
    </mc:Choice>
  </mc:AlternateContent>
  <xr:revisionPtr revIDLastSave="0" documentId="13_ncr:1_{25EFA06F-7B12-4CC2-8979-47F7D0BB17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rced" sheetId="1" r:id="rId1"/>
  </sheets>
  <externalReferences>
    <externalReference r:id="rId2"/>
  </externalReferences>
  <definedNames>
    <definedName name="_xlnm.Print_Area" localSheetId="0">Merced!$A$1:$L$46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L32" i="1"/>
  <c r="K32" i="1"/>
  <c r="F3" i="1" l="1"/>
  <c r="L21" i="1" l="1"/>
  <c r="K21" i="1"/>
  <c r="J21" i="1"/>
  <c r="F4" i="1" l="1"/>
  <c r="F44" i="1" s="1"/>
  <c r="K39" i="1" l="1"/>
  <c r="K42" i="1" s="1"/>
  <c r="K44" i="1" s="1"/>
  <c r="J39" i="1" l="1"/>
  <c r="J42" i="1" s="1"/>
  <c r="J44" i="1" s="1"/>
  <c r="F13" i="1" l="1"/>
  <c r="L39" i="1" l="1"/>
  <c r="L42" i="1" s="1"/>
  <c r="L44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<sst xmlns="http://schemas.openxmlformats.org/spreadsheetml/2006/main" count="35" uniqueCount="33">
  <si>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</si>
  <si>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</si>
  <si>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</si>
  <si>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</si>
  <si>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</si>
  <si>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</si>
  <si>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</si>
  <si>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</si>
  <si>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</si>
  <si>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</si>
  <si>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</si>
  <si>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</si>
  <si>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</si>
  <si>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</si>
  <si>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</si>
  <si>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</si>
  <si>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</si>
  <si>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Merced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</si>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</sst>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1" fillId="0" borderId="0"/>
    <xf numFmtId="9" fontId="1" fillId="0" borderId="0" applyFont="0" applyFill="0" applyBorder="0" applyAlignment="0" applyProtection="0"/>
    <xf numFmtId="38" fontId="1" fillId="0" borderId="0"/>
  </cellStyleXfs>
  <cellXfs count="116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0" fontId="3" fillId="0" borderId="7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49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1" fillId="0" borderId="0" xfId="0" applyFont="1"/>
    <xf numFmtId="38" fontId="2" fillId="0" borderId="0" xfId="0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/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3" fillId="0" borderId="0" xfId="0" applyFont="1" applyFill="1"/>
    <xf numFmtId="38" fontId="0" fillId="0" borderId="0" xfId="0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/>
    <xf numFmtId="0" fontId="1" fillId="0" borderId="7" xfId="0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8" fontId="1" fillId="0" borderId="0" xfId="0" applyNumberFormat="1" applyFont="1" applyFill="1"/>
    <xf numFmtId="38" fontId="3" fillId="0" borderId="0" xfId="0" applyFont="1" applyFill="1" applyBorder="1" applyAlignment="1"/>
    <xf numFmtId="38" fontId="1" fillId="0" borderId="0" xfId="0" applyFont="1" applyFill="1" applyBorder="1" applyAlignment="1">
      <alignment horizontal="left"/>
    </xf>
    <xf numFmtId="38" fontId="3" fillId="0" borderId="2" xfId="0" applyNumberFormat="1" applyFont="1" applyFill="1" applyBorder="1" applyAlignment="1"/>
    <xf numFmtId="38" fontId="3" fillId="0" borderId="0" xfId="0" applyFont="1" applyFill="1" applyAlignment="1"/>
    <xf numFmtId="38" fontId="3" fillId="0" borderId="0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/>
    <xf numFmtId="38" fontId="0" fillId="0" borderId="2" xfId="0" applyBorder="1" applyAlignment="1">
      <alignment horizontal="center" wrapText="1"/>
    </xf>
    <xf numFmtId="38" fontId="1" fillId="0" borderId="2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49" fontId="3" fillId="0" borderId="0" xfId="0" quotePrefix="1" applyNumberFormat="1" applyFont="1" applyFill="1" applyBorder="1"/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2" xfId="0" applyNumberFormat="1" applyFont="1" applyFill="1" applyBorder="1"/>
    <xf numFmtId="38" fontId="1" fillId="0" borderId="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38" fontId="1" fillId="0" borderId="0" xfId="0" applyFont="1" applyAlignment="1">
      <alignment horizont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2000000}"/>
    <cellStyle name="Normal 3" xfId="3" xr:uid="{00000000-0005-0000-0000-000030000000}"/>
    <cellStyle name="Percent 2" xfId="4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2023</v>
          </cell>
        </row>
        <row r="12">
          <cell r="F12" t="str">
            <v>December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Normal="100" workbookViewId="0">
      <selection activeCell="O27" sqref="O27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5.7109375" style="1" customWidth="1"/>
    <col min="6" max="6" width="18.28515625" style="1" customWidth="1"/>
    <col min="7" max="8" width="25.7109375" style="1" customWidth="1"/>
    <col min="9" max="9" width="10.42578125" style="1" customWidth="1"/>
    <col min="10" max="10" width="13.42578125" style="60" bestFit="1" customWidth="1"/>
    <col min="11" max="11" width="12.28515625" style="60" customWidth="1"/>
    <col min="12" max="12" width="14" style="60" customWidth="1"/>
    <col min="13" max="13" width="8.85546875" style="1"/>
    <col min="14" max="14" width="12.28515625" style="1" bestFit="1" customWidth="1"/>
    <col min="15" max="15" width="10.7109375" style="1" bestFit="1" customWidth="1"/>
    <col min="16" max="16384" width="8.85546875" style="1"/>
  </cols>
  <sheetData>
    <row r="1" spans="1:15" x14ac:dyDescent="0.2">
      <c r="A1" s="68"/>
      <c r="B1" s="68"/>
      <c r="C1" s="68"/>
      <c r="D1" s="68"/>
      <c r="E1" s="68"/>
      <c r="F1" s="68" t="s">
        <v>17</v>
      </c>
      <c r="G1" s="68"/>
      <c r="H1" s="68"/>
      <c r="I1" s="68"/>
      <c r="J1" s="68"/>
      <c r="K1" s="68"/>
      <c r="L1" s="68"/>
    </row>
    <row r="2" spans="1:15" x14ac:dyDescent="0.2">
      <c r="A2" s="68"/>
      <c r="B2" s="68"/>
      <c r="C2" s="68"/>
      <c r="D2" s="68"/>
      <c r="E2" s="68"/>
      <c r="F2" s="68" t="s">
        <v>18</v>
      </c>
      <c r="G2" s="68"/>
      <c r="H2" s="68"/>
      <c r="I2" s="68"/>
      <c r="J2" s="68"/>
      <c r="K2" s="79"/>
      <c r="L2" s="68"/>
    </row>
    <row r="3" spans="1:15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5" x14ac:dyDescent="0.2">
      <c r="A4" s="68"/>
      <c r="B4" s="68"/>
      <c r="C4" s="68"/>
      <c r="D4" s="68"/>
      <c r="E4" s="68"/>
      <c r="F4" s="68" t="str">
        <f>[1]Template!$A$4</f>
        <v>January 31, 2023</v>
      </c>
      <c r="G4" s="68"/>
      <c r="H4" s="68"/>
      <c r="I4" s="68"/>
      <c r="J4" s="68"/>
      <c r="K4" s="68"/>
      <c r="L4" s="6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1"/>
      <c r="L7" s="6"/>
    </row>
    <row r="8" spans="1:15" s="7" customFormat="1" x14ac:dyDescent="0.2">
      <c r="A8" s="61"/>
      <c r="B8" s="62"/>
      <c r="C8" s="62"/>
      <c r="D8" s="62" t="s">
        <v>0</v>
      </c>
      <c r="E8" s="63"/>
      <c r="F8" s="63"/>
      <c r="G8" s="62"/>
      <c r="H8" s="64"/>
      <c r="I8" s="64" t="s">
        <v>9</v>
      </c>
      <c r="J8" s="65"/>
      <c r="K8" s="72" t="s">
        <v>30</v>
      </c>
      <c r="L8" s="97" t="s">
        <v>31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5" x14ac:dyDescent="0.2">
      <c r="A10" s="12"/>
      <c r="B10" s="13"/>
      <c r="C10" s="13"/>
      <c r="D10" s="13"/>
      <c r="E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16</v>
      </c>
      <c r="B11" s="17">
        <v>6095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18" t="s">
        <v>19</v>
      </c>
      <c r="F13" s="20" t="str">
        <f>[1]Template!$F$12</f>
        <v>December 31, 2022</v>
      </c>
      <c r="G13" s="17"/>
      <c r="H13" s="19"/>
      <c r="I13" s="14"/>
      <c r="J13" s="15"/>
      <c r="K13" s="15"/>
      <c r="L13" s="15"/>
      <c r="N13" s="67"/>
    </row>
    <row r="14" spans="1:15" x14ac:dyDescent="0.2">
      <c r="A14" s="16"/>
      <c r="B14" s="21"/>
      <c r="C14" s="21"/>
      <c r="D14" s="13"/>
      <c r="E14" s="13" t="s">
        <v>8</v>
      </c>
      <c r="F14" s="18"/>
      <c r="G14" s="21"/>
      <c r="H14" s="22"/>
      <c r="I14" s="14"/>
      <c r="J14" s="15">
        <v>4999326.6300000027</v>
      </c>
      <c r="K14" s="15">
        <v>0</v>
      </c>
      <c r="L14" s="15">
        <v>4301827.2603603723</v>
      </c>
      <c r="M14" s="38"/>
      <c r="N14" s="38"/>
      <c r="O14" s="38"/>
    </row>
    <row r="15" spans="1:15" x14ac:dyDescent="0.2">
      <c r="A15" s="12"/>
      <c r="B15" s="13"/>
      <c r="C15" s="13"/>
      <c r="D15" s="13"/>
      <c r="E15" s="13"/>
      <c r="F15" s="13"/>
      <c r="G15" s="13"/>
      <c r="H15" s="14"/>
      <c r="I15" s="14"/>
      <c r="J15" s="15"/>
      <c r="K15" s="15"/>
      <c r="L15" s="15"/>
    </row>
    <row r="16" spans="1:15" ht="12" customHeight="1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3"/>
      <c r="J16" s="15"/>
      <c r="K16" s="15"/>
      <c r="L16" s="15"/>
    </row>
    <row r="17" spans="1:15" x14ac:dyDescent="0.2">
      <c r="A17" s="16"/>
      <c r="B17" s="21"/>
      <c r="C17" s="21"/>
      <c r="D17" s="24"/>
      <c r="E17" s="67"/>
      <c r="F17" s="100"/>
      <c r="G17" s="101"/>
      <c r="H17" s="102"/>
      <c r="I17" s="105"/>
      <c r="J17" s="25"/>
      <c r="K17" s="25"/>
      <c r="L17" s="25"/>
    </row>
    <row r="18" spans="1:15" s="73" customFormat="1" x14ac:dyDescent="0.2">
      <c r="A18" s="106"/>
      <c r="B18" s="107"/>
      <c r="C18" s="107"/>
      <c r="D18" s="108"/>
      <c r="E18" s="109"/>
      <c r="F18" s="110"/>
      <c r="G18" s="111"/>
      <c r="H18" s="112"/>
      <c r="I18" s="113"/>
      <c r="J18" s="25"/>
      <c r="K18" s="25"/>
      <c r="L18" s="25"/>
    </row>
    <row r="19" spans="1:15" x14ac:dyDescent="0.2">
      <c r="A19" s="16"/>
      <c r="B19" s="21"/>
      <c r="C19" s="21"/>
      <c r="D19" s="24"/>
      <c r="E19" s="67"/>
      <c r="F19" s="67"/>
      <c r="G19" s="67"/>
      <c r="H19" s="103"/>
      <c r="I19" s="104"/>
      <c r="J19" s="25"/>
      <c r="K19" s="25"/>
      <c r="L19" s="25"/>
    </row>
    <row r="20" spans="1:15" x14ac:dyDescent="0.2">
      <c r="A20" s="16"/>
      <c r="B20" s="21"/>
      <c r="C20" s="21"/>
      <c r="D20" s="24"/>
      <c r="F20" s="18"/>
      <c r="G20" s="21"/>
      <c r="H20" s="22"/>
      <c r="I20" s="76"/>
      <c r="J20" s="25"/>
      <c r="K20" s="25"/>
      <c r="L20" s="25"/>
    </row>
    <row r="21" spans="1:15" x14ac:dyDescent="0.2">
      <c r="A21" s="12"/>
      <c r="B21" s="13"/>
      <c r="C21" s="13"/>
      <c r="D21" s="13"/>
      <c r="E21" s="26" t="s">
        <v>20</v>
      </c>
      <c r="F21" s="27" t="s">
        <v>4</v>
      </c>
      <c r="G21" s="27" t="s">
        <v>5</v>
      </c>
      <c r="H21" s="27" t="s">
        <v>13</v>
      </c>
      <c r="I21" s="77"/>
      <c r="J21" s="28">
        <f>SUM(J14:J20)</f>
        <v>4999326.6300000027</v>
      </c>
      <c r="K21" s="28">
        <f>SUM(K14:K20)</f>
        <v>0</v>
      </c>
      <c r="L21" s="28">
        <f>SUM(L14:L20)</f>
        <v>4301827.2603603723</v>
      </c>
    </row>
    <row r="22" spans="1:15" x14ac:dyDescent="0.2">
      <c r="A22" s="12"/>
      <c r="B22" s="13"/>
      <c r="C22" s="13"/>
      <c r="D22" s="13"/>
      <c r="E22" s="29"/>
      <c r="F22" s="30"/>
      <c r="G22" s="30"/>
      <c r="H22" s="30"/>
      <c r="I22" s="78"/>
      <c r="J22" s="15"/>
      <c r="K22" s="15"/>
      <c r="L22" s="15"/>
    </row>
    <row r="23" spans="1:15" x14ac:dyDescent="0.2">
      <c r="A23" s="12"/>
      <c r="B23" s="13"/>
      <c r="C23" s="13"/>
      <c r="D23" s="13"/>
      <c r="E23" s="32" t="s">
        <v>21</v>
      </c>
      <c r="F23" s="30"/>
      <c r="G23" s="30"/>
      <c r="H23" s="30"/>
      <c r="I23" s="78"/>
      <c r="J23" s="15"/>
      <c r="K23" s="15"/>
      <c r="L23" s="15"/>
    </row>
    <row r="24" spans="1:15" x14ac:dyDescent="0.2">
      <c r="A24" s="12"/>
      <c r="B24" s="13"/>
      <c r="C24" s="13"/>
      <c r="D24" s="13"/>
      <c r="E24" s="18"/>
      <c r="F24" s="30"/>
      <c r="G24" s="30"/>
      <c r="H24" s="30"/>
      <c r="I24" s="78"/>
      <c r="J24" s="15"/>
      <c r="K24" s="15"/>
      <c r="L24" s="15"/>
    </row>
    <row r="25" spans="1:15" x14ac:dyDescent="0.2">
      <c r="A25" s="16"/>
      <c r="B25" s="17"/>
      <c r="C25" s="13"/>
      <c r="D25" s="13"/>
      <c r="E25" s="18" t="s">
        <v>15</v>
      </c>
      <c r="F25" s="33"/>
      <c r="G25" s="30"/>
      <c r="H25" s="30"/>
      <c r="I25" s="78"/>
      <c r="J25" s="15"/>
      <c r="K25" s="15"/>
      <c r="L25" s="15"/>
    </row>
    <row r="26" spans="1:15" s="88" customFormat="1" x14ac:dyDescent="0.2">
      <c r="A26" s="16"/>
      <c r="B26" s="17"/>
      <c r="C26" s="85"/>
      <c r="D26" s="85"/>
      <c r="E26" s="86"/>
      <c r="F26" s="82"/>
      <c r="G26" s="80"/>
      <c r="H26" s="80"/>
      <c r="I26" s="78"/>
      <c r="J26" s="87"/>
      <c r="K26" s="87"/>
      <c r="L26" s="87"/>
    </row>
    <row r="27" spans="1:15" s="88" customFormat="1" x14ac:dyDescent="0.2">
      <c r="A27" s="106"/>
      <c r="B27" s="114"/>
      <c r="C27" s="85"/>
      <c r="D27" s="89"/>
      <c r="E27" s="115" t="s">
        <v>32</v>
      </c>
      <c r="F27" s="82"/>
      <c r="G27" s="80"/>
      <c r="H27" s="80"/>
      <c r="I27" s="78"/>
      <c r="J27" s="87"/>
      <c r="K27" s="87"/>
      <c r="L27" s="87"/>
    </row>
    <row r="28" spans="1:15" s="88" customFormat="1" x14ac:dyDescent="0.2">
      <c r="A28" s="106"/>
      <c r="B28" s="114"/>
      <c r="C28" s="85"/>
      <c r="D28" s="89"/>
      <c r="E28" s="86"/>
      <c r="F28" s="82"/>
      <c r="G28" s="80"/>
      <c r="H28" s="80"/>
      <c r="I28" s="78"/>
      <c r="J28" s="87"/>
      <c r="K28" s="87"/>
      <c r="L28" s="87"/>
    </row>
    <row r="29" spans="1:15" s="88" customFormat="1" x14ac:dyDescent="0.2">
      <c r="A29" s="16"/>
      <c r="B29" s="17"/>
      <c r="C29" s="85"/>
      <c r="D29" s="89"/>
      <c r="E29" s="86"/>
      <c r="F29" s="82"/>
      <c r="G29" s="80"/>
      <c r="H29" s="80"/>
      <c r="I29" s="78"/>
      <c r="J29" s="87"/>
      <c r="K29" s="87"/>
      <c r="L29" s="87"/>
    </row>
    <row r="30" spans="1:15" s="88" customFormat="1" x14ac:dyDescent="0.2">
      <c r="A30" s="16"/>
      <c r="B30" s="17"/>
      <c r="C30" s="85"/>
      <c r="D30" s="89"/>
      <c r="E30" s="86"/>
      <c r="F30" s="82"/>
      <c r="G30" s="80"/>
      <c r="H30" s="80"/>
      <c r="I30" s="78"/>
      <c r="J30" s="87"/>
      <c r="K30" s="87"/>
      <c r="L30" s="87"/>
    </row>
    <row r="31" spans="1:15" x14ac:dyDescent="0.2">
      <c r="A31" s="12"/>
      <c r="B31" s="13"/>
      <c r="C31" s="13"/>
      <c r="D31" s="13"/>
      <c r="E31" s="18"/>
      <c r="F31" s="33"/>
      <c r="G31" s="30"/>
      <c r="H31" s="30"/>
      <c r="I31" s="31"/>
      <c r="J31" s="15"/>
      <c r="K31" s="15"/>
      <c r="L31" s="15"/>
    </row>
    <row r="32" spans="1:15" x14ac:dyDescent="0.2">
      <c r="A32" s="12"/>
      <c r="B32" s="13"/>
      <c r="C32" s="13"/>
      <c r="D32" s="13"/>
      <c r="E32" s="34" t="s">
        <v>22</v>
      </c>
      <c r="F32" s="35"/>
      <c r="G32" s="35"/>
      <c r="H32" s="35"/>
      <c r="I32" s="36"/>
      <c r="J32" s="37">
        <f>SUM(J26:J31)</f>
        <v>0</v>
      </c>
      <c r="K32" s="37">
        <f>SUM(K26:K31)</f>
        <v>0</v>
      </c>
      <c r="L32" s="37">
        <f>SUM(L26:L31)</f>
        <v>0</v>
      </c>
      <c r="O32" s="38"/>
    </row>
    <row r="33" spans="1:15" x14ac:dyDescent="0.2">
      <c r="A33" s="12"/>
      <c r="B33" s="13"/>
      <c r="C33" s="13"/>
      <c r="D33" s="13"/>
      <c r="E33" s="29"/>
      <c r="F33" s="30"/>
      <c r="G33" s="30"/>
      <c r="H33" s="30"/>
      <c r="I33" s="31"/>
      <c r="J33" s="15"/>
      <c r="K33" s="15"/>
      <c r="L33" s="15"/>
    </row>
    <row r="34" spans="1:15" x14ac:dyDescent="0.2">
      <c r="A34" s="12"/>
      <c r="B34" s="17"/>
      <c r="C34" s="13"/>
      <c r="D34" s="13"/>
      <c r="E34" s="18" t="s">
        <v>11</v>
      </c>
      <c r="F34" s="30"/>
      <c r="G34" s="30"/>
      <c r="H34" s="30"/>
      <c r="I34" s="31"/>
      <c r="J34" s="15" t="s">
        <v>14</v>
      </c>
      <c r="K34" s="15" t="s">
        <v>14</v>
      </c>
      <c r="L34" s="15"/>
    </row>
    <row r="35" spans="1:15" x14ac:dyDescent="0.2">
      <c r="A35" s="16"/>
      <c r="B35" s="17"/>
      <c r="C35" s="13"/>
      <c r="D35" s="39"/>
      <c r="E35" s="13"/>
      <c r="F35" s="30"/>
      <c r="G35" s="30"/>
      <c r="H35" s="30"/>
      <c r="I35" s="31"/>
      <c r="J35" s="15"/>
      <c r="K35" s="15"/>
      <c r="L35" s="15"/>
    </row>
    <row r="36" spans="1:15" s="44" customFormat="1" x14ac:dyDescent="0.2">
      <c r="A36" s="16"/>
      <c r="B36" s="17"/>
      <c r="C36" s="13"/>
      <c r="D36" s="39"/>
      <c r="E36" s="40" t="s">
        <v>25</v>
      </c>
      <c r="F36" s="41"/>
      <c r="G36" s="41"/>
      <c r="H36" s="42"/>
      <c r="I36" s="41"/>
      <c r="J36" s="43"/>
      <c r="K36" s="43"/>
      <c r="L36" s="43"/>
    </row>
    <row r="37" spans="1:15" x14ac:dyDescent="0.2">
      <c r="A37" s="12"/>
      <c r="B37" s="13"/>
      <c r="C37" s="45"/>
      <c r="D37" s="46"/>
      <c r="E37" s="40"/>
      <c r="F37" s="41"/>
      <c r="G37" s="41"/>
      <c r="H37" s="41"/>
      <c r="I37" s="41"/>
      <c r="J37" s="15"/>
      <c r="K37" s="15"/>
      <c r="L37" s="15"/>
    </row>
    <row r="38" spans="1:15" x14ac:dyDescent="0.2">
      <c r="A38" s="47"/>
      <c r="B38" s="46"/>
      <c r="C38" s="46"/>
      <c r="D38" s="46"/>
      <c r="E38" s="48"/>
      <c r="F38" s="41"/>
      <c r="G38" s="41"/>
      <c r="H38" s="41"/>
      <c r="I38" s="41"/>
      <c r="J38" s="15"/>
      <c r="K38" s="15"/>
      <c r="L38" s="15"/>
    </row>
    <row r="39" spans="1:15" x14ac:dyDescent="0.2">
      <c r="A39" s="12"/>
      <c r="B39" s="13"/>
      <c r="C39" s="13"/>
      <c r="D39" s="13"/>
      <c r="E39" s="34" t="s">
        <v>23</v>
      </c>
      <c r="F39" s="35"/>
      <c r="G39" s="35"/>
      <c r="H39" s="35"/>
      <c r="I39" s="36"/>
      <c r="J39" s="37">
        <f>SUM(J35:J38)</f>
        <v>0</v>
      </c>
      <c r="K39" s="37">
        <f>SUM(K35:K38)</f>
        <v>0</v>
      </c>
      <c r="L39" s="37">
        <f>SUM(L35:L38)</f>
        <v>0</v>
      </c>
    </row>
    <row r="40" spans="1:15" x14ac:dyDescent="0.2">
      <c r="A40" s="12"/>
      <c r="B40" s="13"/>
      <c r="C40" s="13"/>
      <c r="D40" s="13"/>
      <c r="E40" s="29"/>
      <c r="F40" s="29"/>
      <c r="G40" s="29"/>
      <c r="H40" s="29"/>
      <c r="I40" s="29"/>
      <c r="J40" s="49"/>
      <c r="K40" s="49"/>
      <c r="L40" s="15"/>
    </row>
    <row r="41" spans="1:15" x14ac:dyDescent="0.2">
      <c r="A41" s="12"/>
      <c r="B41" s="13"/>
      <c r="C41" s="13"/>
      <c r="D41" s="13"/>
      <c r="E41" s="13"/>
      <c r="F41" s="13"/>
      <c r="G41" s="13"/>
      <c r="H41" s="13"/>
      <c r="I41" s="13"/>
      <c r="J41" s="50"/>
      <c r="K41" s="50"/>
      <c r="L41" s="15"/>
    </row>
    <row r="42" spans="1:15" ht="30" customHeight="1" x14ac:dyDescent="0.2">
      <c r="A42" s="12"/>
      <c r="B42" s="13"/>
      <c r="C42" s="13"/>
      <c r="D42" s="13"/>
      <c r="E42" s="26" t="s">
        <v>24</v>
      </c>
      <c r="F42" s="51"/>
      <c r="G42" s="51"/>
      <c r="H42" s="51"/>
      <c r="I42" s="51"/>
      <c r="J42" s="52">
        <f>+J32+J39</f>
        <v>0</v>
      </c>
      <c r="K42" s="52">
        <f>+K32+K39</f>
        <v>0</v>
      </c>
      <c r="L42" s="28">
        <f>+L32+L39</f>
        <v>0</v>
      </c>
    </row>
    <row r="43" spans="1:15" x14ac:dyDescent="0.2">
      <c r="A43" s="12"/>
      <c r="B43" s="13"/>
      <c r="C43" s="13"/>
      <c r="D43" s="13"/>
      <c r="E43" s="13"/>
      <c r="F43" s="53"/>
      <c r="G43" s="13"/>
      <c r="H43" s="13"/>
      <c r="I43" s="13"/>
      <c r="J43" s="50"/>
      <c r="K43" s="50"/>
      <c r="L43" s="15"/>
    </row>
    <row r="44" spans="1:15" s="13" customFormat="1" ht="38.25" x14ac:dyDescent="0.2">
      <c r="A44" s="12"/>
      <c r="E44" s="54" t="s">
        <v>27</v>
      </c>
      <c r="F44" s="55" t="str">
        <f>F4</f>
        <v>January 31, 2023</v>
      </c>
      <c r="G44" s="56"/>
      <c r="H44" s="56"/>
      <c r="I44" s="56"/>
      <c r="J44" s="98">
        <f>-J42+J21</f>
        <v>4999326.6300000027</v>
      </c>
      <c r="K44" s="98">
        <f>-K42+K21</f>
        <v>0</v>
      </c>
      <c r="L44" s="99">
        <f>-L42+L21</f>
        <v>4301827.2603603723</v>
      </c>
    </row>
    <row r="45" spans="1:15" s="91" customFormat="1" x14ac:dyDescent="0.2">
      <c r="A45" s="90"/>
      <c r="E45" s="92"/>
      <c r="F45" s="93"/>
      <c r="G45" s="94"/>
      <c r="H45" s="94"/>
      <c r="I45" s="94"/>
      <c r="J45" s="95"/>
      <c r="K45" s="95"/>
      <c r="L45" s="96"/>
    </row>
    <row r="46" spans="1:15" s="13" customFormat="1" x14ac:dyDescent="0.2">
      <c r="A46" s="57"/>
      <c r="B46" s="58"/>
      <c r="C46" s="58"/>
      <c r="D46" s="58"/>
      <c r="E46" s="58"/>
      <c r="F46" s="58"/>
      <c r="G46" s="58"/>
      <c r="H46" s="58"/>
      <c r="I46" s="58"/>
      <c r="J46" s="66"/>
      <c r="K46" s="66"/>
      <c r="L46" s="59"/>
    </row>
    <row r="47" spans="1:15" s="73" customFormat="1" x14ac:dyDescent="0.2">
      <c r="E47" s="74"/>
      <c r="I47" s="83"/>
      <c r="J47" s="84"/>
      <c r="K47" s="84"/>
      <c r="L47" s="84"/>
    </row>
    <row r="48" spans="1:15" s="73" customFormat="1" x14ac:dyDescent="0.2">
      <c r="E48" s="74"/>
      <c r="I48" s="83"/>
      <c r="J48" s="84"/>
      <c r="K48" s="84"/>
      <c r="L48" s="84"/>
      <c r="N48" s="75"/>
      <c r="O48" s="75"/>
    </row>
    <row r="49" spans="9:12" x14ac:dyDescent="0.2">
      <c r="I49" s="81"/>
      <c r="J49" s="69"/>
      <c r="K49" s="69"/>
      <c r="L49" s="69"/>
    </row>
    <row r="50" spans="9:12" x14ac:dyDescent="0.2">
      <c r="J50" s="69"/>
      <c r="K50" s="69"/>
      <c r="L50" s="69"/>
    </row>
    <row r="51" spans="9:12" x14ac:dyDescent="0.2">
      <c r="J51" s="69"/>
      <c r="K51" s="69"/>
      <c r="L51" s="69"/>
    </row>
    <row r="52" spans="9:12" x14ac:dyDescent="0.2">
      <c r="J52" s="70"/>
      <c r="K52" s="70"/>
      <c r="L52" s="70"/>
    </row>
  </sheetData>
  <sortState xmlns:xlrd2="http://schemas.microsoft.com/office/spreadsheetml/2017/richdata2" ref="A26:O27">
    <sortCondition ref="F26:F27"/>
    <sortCondition ref="I26:I27"/>
  </sortState>
  <phoneticPr fontId="0" type="noConversion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Merced</vt:lpstr>
      <vt:lpstr>Merced!Print_Area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2019-12-11T15:29:26Z</cp:lastPrinted>
  <dcterms:created xsi:type="dcterms:W3CDTF">2004-07-28T16:25:05Z</dcterms:created>
  <dcterms:modified xsi:type="dcterms:W3CDTF">2023-02-01T05:44:53Z</dcterms:modified>
</cp:coreProperties>
</file>