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2-23\Monthly Folders\December 2022\monthly activity reports\"/>
    </mc:Choice>
  </mc:AlternateContent>
  <xr:revisionPtr revIDLastSave="0" documentId="13_ncr:1_{0FBF6494-B228-45FA-8CFB-261FE91986E4}" xr6:coauthVersionLast="47" xr6:coauthVersionMax="47" xr10:uidLastSave="{00000000-0000-0000-0000-000000000000}"/>
  <bookViews>
    <workbookView xWindow="28680" yWindow="-120" windowWidth="29040" windowHeight="15840" tabRatio="597" xr2:uid="{00000000-000D-0000-FFFF-FFFF00000000}"/>
  </bookViews>
  <sheets>
    <sheet name="Tuolumne" sheetId="1" r:id="rId1"/>
  </sheets>
  <externalReferences>
    <externalReference r:id="rId2"/>
  </externalReferences>
  <definedNames>
    <definedName name="_xlnm.Print_Area" localSheetId="0">Tuolumne!$A$1:$L$44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L21" i="1" l="1"/>
  <c r="K21" i="1"/>
  <c r="J21" i="1"/>
  <c r="F4" i="1" l="1"/>
  <c r="F42" i="1" s="1"/>
  <c r="K37" i="1" l="1"/>
  <c r="K30" i="1"/>
  <c r="K40" i="1" l="1"/>
  <c r="K42" i="1" s="1"/>
  <c r="J30" i="1"/>
  <c r="L30" i="1" l="1"/>
  <c r="L37" i="1" l="1"/>
  <c r="L40" i="1" s="1"/>
  <c r="L42" i="1" s="1"/>
  <c r="J37" i="1"/>
  <c r="J40" i="1" s="1"/>
  <c r="J42" i="1" s="1"/>
  <c r="F13" i="1" l="1"/>
</calcChain>
</file>

<file path=xl/sharedStrings.xml><?xml version="1.0" encoding="utf-8"?>
<sst xmlns="http://schemas.openxmlformats.org/spreadsheetml/2006/main" count="35" uniqueCount="33">
  <si>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</si>
  <si>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</si>
  <si>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</si>
  <si>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</si>
  <si>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</si>
  <si>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</si>
  <si>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</si>
  <si>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</si>
  <si>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</si>
  <si>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</si>
  <si>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</si>
  <si>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</si>
  <si>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</si>
  <si>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</si>
  <si>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</si>
  <si>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</si>
  <si>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10</t>
  </si>
  <si>
    <t>Tuolumne County Transportation Council</t>
  </si>
  <si>
    <t>Monthly Activity Report</t>
  </si>
  <si>
    <t>Beginning Balance as of: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</si>
  <si>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</si>
  <si>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</si>
  <si>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</si>
  <si>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</t>
  </si>
  <si>
    <t>Total Activities/Adjustments (includes obligations, transfers, and exchanges)</t>
  </si>
  <si>
    <t xml:space="preserve">No Transfers/Exchanges </t>
  </si>
  <si>
    <t>Apportionment Adjustments</t>
  </si>
  <si>
    <t>Ending Balance as of:
(total beginning balance and apportionments less total activities/adjustments)</t>
  </si>
  <si>
    <t>Urban</t>
  </si>
  <si>
    <t>Any Area</t>
  </si>
  <si>
    <t>STBGP</t>
  </si>
  <si>
    <t>RSTP /</t>
  </si>
  <si>
    <t>No Activity this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</si>
</sst>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#,##0.000000000000000_);[Red]\(#,##0.000000000000000\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06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0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2" xfId="0" applyFont="1" applyFill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0" fontId="3" fillId="0" borderId="11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wrapText="1"/>
    </xf>
    <xf numFmtId="38" fontId="3" fillId="0" borderId="0" xfId="0" applyFont="1" applyAlignment="1"/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49" fontId="3" fillId="0" borderId="0" xfId="0" applyNumberFormat="1" applyFont="1" applyBorder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11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/>
    <xf numFmtId="38" fontId="3" fillId="0" borderId="2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38" fontId="3" fillId="0" borderId="13" xfId="0" applyNumberFormat="1" applyFont="1" applyBorder="1"/>
    <xf numFmtId="38" fontId="3" fillId="0" borderId="8" xfId="0" applyNumberFormat="1" applyFont="1" applyBorder="1"/>
    <xf numFmtId="38" fontId="3" fillId="0" borderId="11" xfId="0" applyNumberFormat="1" applyFont="1" applyBorder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14" xfId="0" applyNumberFormat="1" applyFont="1" applyFill="1" applyBorder="1"/>
    <xf numFmtId="38" fontId="2" fillId="2" borderId="10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4" xfId="0" applyFont="1" applyBorder="1"/>
    <xf numFmtId="38" fontId="3" fillId="0" borderId="5" xfId="0" applyFont="1" applyBorder="1"/>
    <xf numFmtId="40" fontId="3" fillId="0" borderId="0" xfId="0" applyNumberFormat="1" applyFont="1"/>
    <xf numFmtId="40" fontId="5" fillId="0" borderId="0" xfId="0" applyNumberFormat="1" applyFont="1"/>
    <xf numFmtId="164" fontId="5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0" fontId="3" fillId="3" borderId="2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0" borderId="0" xfId="0" applyFont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12" xfId="1" applyNumberFormat="1" applyFont="1" applyFill="1" applyBorder="1" applyAlignment="1" applyProtection="1">
      <alignment horizontal="right"/>
    </xf>
    <xf numFmtId="38" fontId="3" fillId="0" borderId="0" xfId="0" applyFont="1" applyBorder="1" applyAlignment="1"/>
    <xf numFmtId="38" fontId="1" fillId="0" borderId="2" xfId="0" applyFont="1" applyBorder="1" applyAlignment="1">
      <alignment horizontal="center"/>
    </xf>
    <xf numFmtId="38" fontId="3" fillId="0" borderId="0" xfId="0" applyFont="1" applyAlignment="1">
      <alignment horizontal="right"/>
    </xf>
    <xf numFmtId="8" fontId="1" fillId="0" borderId="0" xfId="0" applyNumberFormat="1" applyFont="1"/>
    <xf numFmtId="38" fontId="1" fillId="0" borderId="0" xfId="0" applyFont="1" applyAlignment="1">
      <alignment horizontal="right"/>
    </xf>
    <xf numFmtId="38" fontId="3" fillId="0" borderId="11" xfId="0" applyFont="1" applyFill="1" applyBorder="1"/>
    <xf numFmtId="38" fontId="3" fillId="0" borderId="0" xfId="0" applyFont="1" applyFill="1" applyBorder="1"/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/>
    <xf numFmtId="38" fontId="2" fillId="0" borderId="3" xfId="0" applyNumberFormat="1" applyFont="1" applyFill="1" applyBorder="1"/>
    <xf numFmtId="38" fontId="2" fillId="0" borderId="6" xfId="0" applyNumberFormat="1" applyFont="1" applyFill="1" applyBorder="1"/>
    <xf numFmtId="0" fontId="2" fillId="3" borderId="5" xfId="1" applyNumberFormat="1" applyFont="1" applyFill="1" applyBorder="1" applyAlignment="1" applyProtection="1">
      <alignment horizontal="left"/>
    </xf>
    <xf numFmtId="38" fontId="2" fillId="3" borderId="14" xfId="0" applyNumberFormat="1" applyFont="1" applyFill="1" applyBorder="1"/>
    <xf numFmtId="38" fontId="2" fillId="3" borderId="10" xfId="0" applyNumberFormat="1" applyFont="1" applyFill="1" applyBorder="1"/>
    <xf numFmtId="38" fontId="3" fillId="0" borderId="0" xfId="0" applyFont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38" fontId="1" fillId="0" borderId="0" xfId="0" applyFont="1" applyBorder="1"/>
    <xf numFmtId="38" fontId="1" fillId="0" borderId="0" xfId="0" applyFont="1" applyAlignment="1">
      <alignment horizontal="center"/>
    </xf>
    <xf numFmtId="0" fontId="1" fillId="0" borderId="0" xfId="0" applyNumberFormat="1" applyFont="1"/>
    <xf numFmtId="0" fontId="1" fillId="0" borderId="2" xfId="0" applyNumberFormat="1" applyFont="1" applyBorder="1"/>
    <xf numFmtId="38" fontId="1" fillId="0" borderId="0" xfId="0" applyFont="1"/>
    <xf numFmtId="38" fontId="1" fillId="0" borderId="2" xfId="0" applyFont="1" applyBorder="1" applyAlignment="1">
      <alignment horizontal="center" wrapText="1"/>
    </xf>
    <xf numFmtId="38" fontId="1" fillId="0" borderId="0" xfId="0" applyFont="1" applyFill="1"/>
    <xf numFmtId="38" fontId="2" fillId="0" borderId="0" xfId="0" applyFont="1" applyFill="1"/>
    <xf numFmtId="0" fontId="1" fillId="0" borderId="0" xfId="0" applyNumberFormat="1" applyFont="1" applyFill="1"/>
    <xf numFmtId="0" fontId="1" fillId="0" borderId="2" xfId="0" applyNumberFormat="1" applyFont="1" applyFill="1" applyBorder="1"/>
    <xf numFmtId="38" fontId="1" fillId="0" borderId="2" xfId="0" applyFont="1" applyFill="1" applyBorder="1" applyAlignment="1">
      <alignment horizontal="center"/>
    </xf>
    <xf numFmtId="38" fontId="3" fillId="0" borderId="0" xfId="0" applyFont="1" applyFill="1"/>
    <xf numFmtId="40" fontId="6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December 31, 2022</v>
          </cell>
        </row>
        <row r="12">
          <cell r="F12" t="str">
            <v>November 30,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5"/>
  <sheetViews>
    <sheetView tabSelected="1" zoomScaleNormal="100" workbookViewId="0">
      <selection activeCell="O27" sqref="O27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9.28515625" style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0" width="13.42578125" style="1" bestFit="1" customWidth="1"/>
    <col min="11" max="12" width="14.140625" style="1" customWidth="1"/>
    <col min="13" max="16384" width="8.85546875" style="1"/>
  </cols>
  <sheetData>
    <row r="1" spans="1:12" x14ac:dyDescent="0.2">
      <c r="A1" s="73"/>
      <c r="B1" s="73"/>
      <c r="C1" s="73"/>
      <c r="D1" s="73"/>
      <c r="E1" s="73"/>
      <c r="F1" s="73" t="s">
        <v>17</v>
      </c>
      <c r="G1" s="73"/>
      <c r="H1" s="73"/>
      <c r="I1" s="73"/>
      <c r="J1" s="73"/>
      <c r="K1" s="73"/>
      <c r="L1" s="73"/>
    </row>
    <row r="2" spans="1:12" x14ac:dyDescent="0.2">
      <c r="A2" s="73"/>
      <c r="B2" s="73"/>
      <c r="C2" s="73"/>
      <c r="D2" s="73"/>
      <c r="E2" s="73"/>
      <c r="F2" s="73" t="s">
        <v>18</v>
      </c>
      <c r="G2" s="73"/>
      <c r="H2" s="73"/>
      <c r="I2" s="73"/>
      <c r="J2" s="73"/>
      <c r="K2" s="73"/>
      <c r="L2" s="73"/>
    </row>
    <row r="3" spans="1:12" x14ac:dyDescent="0.2">
      <c r="A3" s="73"/>
      <c r="B3" s="73"/>
      <c r="C3" s="73"/>
      <c r="D3" s="73"/>
      <c r="E3" s="73"/>
      <c r="F3" s="73" t="str">
        <f>[1]Template!$A$3</f>
        <v>CMAQ and RSTP/STBGP</v>
      </c>
      <c r="G3" s="73"/>
      <c r="H3" s="73"/>
      <c r="I3" s="73"/>
      <c r="J3" s="73"/>
      <c r="K3" s="73"/>
      <c r="L3" s="73"/>
    </row>
    <row r="4" spans="1:12" x14ac:dyDescent="0.2">
      <c r="A4" s="73"/>
      <c r="B4" s="73"/>
      <c r="C4" s="73"/>
      <c r="D4" s="73"/>
      <c r="E4" s="73"/>
      <c r="F4" s="73" t="str">
        <f>[1]Template!$A$4</f>
        <v>December 31, 2022</v>
      </c>
      <c r="G4" s="73"/>
      <c r="H4" s="73"/>
      <c r="I4" s="73"/>
      <c r="J4" s="73"/>
      <c r="K4" s="73"/>
      <c r="L4" s="73"/>
    </row>
    <row r="7" spans="1:12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74"/>
      <c r="L7" s="6"/>
    </row>
    <row r="8" spans="1:12" s="7" customFormat="1" x14ac:dyDescent="0.2">
      <c r="A8" s="67"/>
      <c r="B8" s="68"/>
      <c r="C8" s="68"/>
      <c r="D8" s="68" t="s">
        <v>0</v>
      </c>
      <c r="E8" s="69"/>
      <c r="F8" s="69"/>
      <c r="G8" s="68"/>
      <c r="H8" s="70"/>
      <c r="I8" s="70" t="s">
        <v>9</v>
      </c>
      <c r="J8" s="71"/>
      <c r="K8" s="75" t="s">
        <v>31</v>
      </c>
      <c r="L8" s="88" t="s">
        <v>30</v>
      </c>
    </row>
    <row r="9" spans="1:12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0" t="s">
        <v>7</v>
      </c>
      <c r="K9" s="10" t="s">
        <v>28</v>
      </c>
      <c r="L9" s="10" t="s">
        <v>29</v>
      </c>
    </row>
    <row r="10" spans="1:12" x14ac:dyDescent="0.2">
      <c r="A10" s="11"/>
      <c r="B10" s="12"/>
      <c r="C10" s="12"/>
      <c r="D10" s="12"/>
      <c r="F10" s="12"/>
      <c r="G10" s="12"/>
      <c r="H10" s="13"/>
      <c r="I10" s="13"/>
      <c r="J10" s="14"/>
      <c r="K10" s="14"/>
      <c r="L10" s="14"/>
    </row>
    <row r="11" spans="1:12" x14ac:dyDescent="0.2">
      <c r="A11" s="15" t="s">
        <v>16</v>
      </c>
      <c r="B11" s="16">
        <v>6154</v>
      </c>
      <c r="C11" s="16"/>
      <c r="D11" s="12"/>
      <c r="E11" s="17" t="s">
        <v>17</v>
      </c>
      <c r="F11" s="12"/>
      <c r="G11" s="16"/>
      <c r="H11" s="18"/>
      <c r="I11" s="13"/>
      <c r="J11" s="14"/>
      <c r="K11" s="14"/>
      <c r="L11" s="14"/>
    </row>
    <row r="12" spans="1:12" x14ac:dyDescent="0.2">
      <c r="A12" s="15"/>
      <c r="B12" s="16"/>
      <c r="C12" s="16"/>
      <c r="D12" s="12"/>
      <c r="E12" s="17"/>
      <c r="F12" s="12"/>
      <c r="G12" s="16"/>
      <c r="H12" s="18"/>
      <c r="I12" s="13"/>
      <c r="J12" s="14"/>
      <c r="K12" s="14"/>
      <c r="L12" s="14"/>
    </row>
    <row r="13" spans="1:12" x14ac:dyDescent="0.2">
      <c r="A13" s="11"/>
      <c r="B13" s="16"/>
      <c r="C13" s="16"/>
      <c r="D13" s="12"/>
      <c r="E13" s="17" t="s">
        <v>19</v>
      </c>
      <c r="F13" s="19" t="str">
        <f>[1]Template!$F$12</f>
        <v>November 30, 2022</v>
      </c>
      <c r="G13" s="16"/>
      <c r="H13" s="18"/>
      <c r="I13" s="13"/>
      <c r="J13" s="14"/>
      <c r="K13" s="14"/>
      <c r="L13" s="14"/>
    </row>
    <row r="14" spans="1:12" x14ac:dyDescent="0.2">
      <c r="A14" s="15"/>
      <c r="B14" s="20"/>
      <c r="C14" s="20"/>
      <c r="D14" s="12"/>
      <c r="E14" s="1" t="s">
        <v>8</v>
      </c>
      <c r="F14" s="21"/>
      <c r="G14" s="20"/>
      <c r="H14" s="22"/>
      <c r="I14" s="13"/>
      <c r="J14" s="14">
        <v>1023613.47</v>
      </c>
      <c r="K14" s="14">
        <v>0</v>
      </c>
      <c r="L14" s="14">
        <v>932128.05999999994</v>
      </c>
    </row>
    <row r="15" spans="1:12" x14ac:dyDescent="0.2">
      <c r="A15" s="15"/>
      <c r="B15" s="20"/>
      <c r="C15" s="20"/>
      <c r="D15" s="12"/>
      <c r="F15" s="21"/>
      <c r="G15" s="20"/>
      <c r="H15" s="22"/>
      <c r="I15" s="13"/>
      <c r="J15" s="14"/>
      <c r="K15" s="14"/>
      <c r="L15" s="14"/>
    </row>
    <row r="16" spans="1:12" x14ac:dyDescent="0.2">
      <c r="A16" s="11"/>
      <c r="B16" s="12"/>
      <c r="C16" s="12"/>
      <c r="D16" s="12"/>
      <c r="E16" s="17" t="s">
        <v>26</v>
      </c>
      <c r="F16" s="12"/>
      <c r="G16" s="12"/>
      <c r="H16" s="13"/>
      <c r="I16" s="23"/>
      <c r="J16" s="14"/>
      <c r="K16" s="14"/>
      <c r="L16" s="14"/>
    </row>
    <row r="17" spans="1:12" x14ac:dyDescent="0.2">
      <c r="A17" s="11"/>
      <c r="B17" s="12"/>
      <c r="C17" s="12"/>
      <c r="D17" s="12"/>
      <c r="E17" s="97"/>
      <c r="F17" s="17"/>
      <c r="G17" s="95"/>
      <c r="H17" s="96"/>
      <c r="I17" s="98"/>
      <c r="J17" s="14"/>
      <c r="K17" s="14"/>
      <c r="L17" s="14"/>
    </row>
    <row r="18" spans="1:12" s="104" customFormat="1" x14ac:dyDescent="0.2">
      <c r="A18" s="81"/>
      <c r="B18" s="82"/>
      <c r="C18" s="82"/>
      <c r="D18" s="82"/>
      <c r="E18" s="99"/>
      <c r="F18" s="100"/>
      <c r="G18" s="101"/>
      <c r="H18" s="102"/>
      <c r="I18" s="103"/>
      <c r="J18" s="25"/>
      <c r="K18" s="25"/>
      <c r="L18" s="25"/>
    </row>
    <row r="19" spans="1:12" ht="12.75" customHeight="1" x14ac:dyDescent="0.2">
      <c r="A19" s="15"/>
      <c r="B19" s="20"/>
      <c r="C19" s="20"/>
      <c r="D19" s="24"/>
      <c r="E19" s="97"/>
      <c r="F19" s="17"/>
      <c r="G19" s="95"/>
      <c r="H19" s="96"/>
      <c r="I19" s="77"/>
      <c r="J19" s="25"/>
      <c r="K19" s="25"/>
      <c r="L19" s="25"/>
    </row>
    <row r="20" spans="1:12" x14ac:dyDescent="0.2">
      <c r="A20" s="15"/>
      <c r="B20" s="20"/>
      <c r="C20" s="20"/>
      <c r="D20" s="24"/>
      <c r="F20" s="21"/>
      <c r="G20" s="20"/>
      <c r="H20" s="22"/>
      <c r="I20" s="13"/>
      <c r="J20" s="25"/>
      <c r="K20" s="25"/>
      <c r="L20" s="25"/>
    </row>
    <row r="21" spans="1:12" ht="25.5" x14ac:dyDescent="0.2">
      <c r="A21" s="11"/>
      <c r="B21" s="12"/>
      <c r="C21" s="12"/>
      <c r="D21" s="12"/>
      <c r="E21" s="26" t="s">
        <v>20</v>
      </c>
      <c r="F21" s="27" t="s">
        <v>4</v>
      </c>
      <c r="G21" s="27" t="s">
        <v>5</v>
      </c>
      <c r="H21" s="28" t="s">
        <v>13</v>
      </c>
      <c r="I21" s="29"/>
      <c r="J21" s="30">
        <f>SUM(J14:J20)</f>
        <v>1023613.47</v>
      </c>
      <c r="K21" s="30">
        <f>SUM(K14:K20)</f>
        <v>0</v>
      </c>
      <c r="L21" s="30">
        <f>SUM(L14:L20)</f>
        <v>932128.05999999994</v>
      </c>
    </row>
    <row r="22" spans="1:12" x14ac:dyDescent="0.2">
      <c r="A22" s="11"/>
      <c r="B22" s="12"/>
      <c r="C22" s="12"/>
      <c r="D22" s="12"/>
      <c r="E22" s="31"/>
      <c r="F22" s="32"/>
      <c r="G22" s="32"/>
      <c r="H22" s="33"/>
      <c r="I22" s="33"/>
      <c r="J22" s="14"/>
      <c r="K22" s="14"/>
      <c r="L22" s="14"/>
    </row>
    <row r="23" spans="1:12" x14ac:dyDescent="0.2">
      <c r="A23" s="11"/>
      <c r="B23" s="12"/>
      <c r="C23" s="12"/>
      <c r="D23" s="12"/>
      <c r="E23" s="34" t="s">
        <v>21</v>
      </c>
      <c r="F23" s="32"/>
      <c r="G23" s="32"/>
      <c r="H23" s="33"/>
      <c r="I23" s="33"/>
      <c r="J23" s="14"/>
      <c r="K23" s="14"/>
      <c r="L23" s="14"/>
    </row>
    <row r="24" spans="1:12" x14ac:dyDescent="0.2">
      <c r="A24" s="11"/>
      <c r="B24" s="12"/>
      <c r="C24" s="12"/>
      <c r="D24" s="12"/>
      <c r="E24" s="17"/>
      <c r="F24" s="32"/>
      <c r="G24" s="32"/>
      <c r="H24" s="33"/>
      <c r="I24" s="33"/>
      <c r="J24" s="14"/>
      <c r="K24" s="14"/>
      <c r="L24" s="14"/>
    </row>
    <row r="25" spans="1:12" x14ac:dyDescent="0.2">
      <c r="A25" s="11"/>
      <c r="B25" s="12"/>
      <c r="C25" s="12"/>
      <c r="D25" s="12"/>
      <c r="E25" s="17" t="s">
        <v>15</v>
      </c>
      <c r="F25" s="32"/>
      <c r="G25" s="32"/>
      <c r="H25" s="33"/>
      <c r="I25" s="33"/>
      <c r="J25" s="14"/>
      <c r="K25" s="14"/>
      <c r="L25" s="14"/>
    </row>
    <row r="26" spans="1:12" x14ac:dyDescent="0.2">
      <c r="A26" s="15"/>
      <c r="B26" s="16"/>
      <c r="C26" s="76"/>
      <c r="D26" s="76"/>
      <c r="E26" s="38"/>
      <c r="F26" s="35"/>
      <c r="G26" s="32"/>
      <c r="H26" s="33"/>
      <c r="I26" s="33"/>
      <c r="J26" s="14"/>
      <c r="K26" s="14"/>
      <c r="L26" s="14"/>
    </row>
    <row r="27" spans="1:12" x14ac:dyDescent="0.2">
      <c r="A27" s="15"/>
      <c r="B27" s="16"/>
      <c r="C27" s="93"/>
      <c r="D27" s="91"/>
      <c r="E27" s="94" t="s">
        <v>32</v>
      </c>
      <c r="F27" s="35"/>
      <c r="G27" s="32"/>
      <c r="H27" s="33"/>
      <c r="I27" s="92"/>
      <c r="J27" s="14"/>
      <c r="K27" s="14"/>
      <c r="L27" s="14"/>
    </row>
    <row r="28" spans="1:12" x14ac:dyDescent="0.2">
      <c r="A28" s="15"/>
      <c r="B28" s="16"/>
      <c r="C28" s="12"/>
      <c r="D28" s="12"/>
      <c r="E28" s="38"/>
      <c r="F28" s="35"/>
      <c r="G28" s="36"/>
      <c r="H28" s="37"/>
      <c r="I28" s="33"/>
      <c r="J28" s="14"/>
      <c r="K28" s="14"/>
      <c r="L28" s="14"/>
    </row>
    <row r="29" spans="1:12" x14ac:dyDescent="0.2">
      <c r="A29" s="11"/>
      <c r="B29" s="12"/>
      <c r="C29" s="12"/>
      <c r="D29" s="12"/>
      <c r="E29" s="7"/>
      <c r="F29" s="35"/>
      <c r="G29" s="32"/>
      <c r="H29" s="33"/>
      <c r="I29" s="33"/>
      <c r="J29" s="14"/>
      <c r="K29" s="14"/>
      <c r="L29" s="14"/>
    </row>
    <row r="30" spans="1:12" x14ac:dyDescent="0.2">
      <c r="A30" s="11"/>
      <c r="B30" s="12"/>
      <c r="C30" s="12"/>
      <c r="D30" s="12"/>
      <c r="E30" s="39" t="s">
        <v>22</v>
      </c>
      <c r="F30" s="40"/>
      <c r="G30" s="40"/>
      <c r="H30" s="41"/>
      <c r="I30" s="41"/>
      <c r="J30" s="42">
        <f>SUM(J26:J29)</f>
        <v>0</v>
      </c>
      <c r="K30" s="42">
        <f>SUM(K26:K29)</f>
        <v>0</v>
      </c>
      <c r="L30" s="42">
        <f>SUM(L26:L29)</f>
        <v>0</v>
      </c>
    </row>
    <row r="31" spans="1:12" x14ac:dyDescent="0.2">
      <c r="A31" s="11"/>
      <c r="B31" s="12"/>
      <c r="C31" s="12"/>
      <c r="D31" s="12"/>
      <c r="E31" s="31"/>
      <c r="F31" s="32"/>
      <c r="G31" s="32"/>
      <c r="H31" s="33"/>
      <c r="I31" s="33"/>
      <c r="J31" s="14"/>
      <c r="K31" s="14"/>
      <c r="L31" s="14"/>
    </row>
    <row r="32" spans="1:12" x14ac:dyDescent="0.2">
      <c r="A32" s="11"/>
      <c r="B32" s="16"/>
      <c r="C32" s="12"/>
      <c r="D32" s="12"/>
      <c r="E32" s="17" t="s">
        <v>11</v>
      </c>
      <c r="F32" s="32"/>
      <c r="G32" s="32"/>
      <c r="H32" s="33"/>
      <c r="I32" s="33"/>
      <c r="J32" s="14" t="s">
        <v>14</v>
      </c>
      <c r="K32" s="14" t="s">
        <v>14</v>
      </c>
      <c r="L32" s="14"/>
    </row>
    <row r="33" spans="1:12" x14ac:dyDescent="0.2">
      <c r="A33" s="15"/>
      <c r="B33" s="16"/>
      <c r="C33" s="12"/>
      <c r="D33" s="43"/>
      <c r="F33" s="32"/>
      <c r="G33" s="32"/>
      <c r="H33" s="37"/>
      <c r="I33" s="33"/>
      <c r="J33" s="14"/>
      <c r="K33" s="14"/>
      <c r="L33" s="14"/>
    </row>
    <row r="34" spans="1:12" x14ac:dyDescent="0.2">
      <c r="A34" s="15"/>
      <c r="B34" s="16"/>
      <c r="C34" s="12"/>
      <c r="D34" s="43"/>
      <c r="E34" s="44" t="s">
        <v>25</v>
      </c>
      <c r="F34" s="32"/>
      <c r="G34" s="32"/>
      <c r="H34" s="37"/>
      <c r="I34" s="33"/>
      <c r="J34" s="14"/>
      <c r="K34" s="14"/>
      <c r="L34" s="14"/>
    </row>
    <row r="35" spans="1:12" s="46" customFormat="1" x14ac:dyDescent="0.2">
      <c r="A35" s="45"/>
      <c r="E35" s="44"/>
      <c r="F35" s="45"/>
      <c r="G35" s="47"/>
      <c r="I35" s="47"/>
      <c r="J35" s="48"/>
      <c r="K35" s="48"/>
      <c r="L35" s="48"/>
    </row>
    <row r="36" spans="1:12" s="46" customFormat="1" x14ac:dyDescent="0.2">
      <c r="A36" s="45"/>
      <c r="E36" s="7"/>
      <c r="F36" s="45"/>
      <c r="G36" s="47"/>
      <c r="H36" s="47"/>
      <c r="I36" s="49"/>
      <c r="J36" s="48"/>
      <c r="K36" s="48"/>
      <c r="L36" s="48"/>
    </row>
    <row r="37" spans="1:12" x14ac:dyDescent="0.2">
      <c r="A37" s="11"/>
      <c r="B37" s="12"/>
      <c r="C37" s="12"/>
      <c r="D37" s="12"/>
      <c r="E37" s="39" t="s">
        <v>23</v>
      </c>
      <c r="F37" s="40"/>
      <c r="G37" s="40"/>
      <c r="H37" s="41"/>
      <c r="I37" s="41"/>
      <c r="J37" s="42">
        <f>SUM(J33:J36)</f>
        <v>0</v>
      </c>
      <c r="K37" s="42">
        <f>SUM(K33:K36)</f>
        <v>0</v>
      </c>
      <c r="L37" s="42">
        <f>SUM(L33:L36)</f>
        <v>0</v>
      </c>
    </row>
    <row r="38" spans="1:12" x14ac:dyDescent="0.2">
      <c r="A38" s="11"/>
      <c r="B38" s="12"/>
      <c r="C38" s="12"/>
      <c r="D38" s="12"/>
      <c r="E38" s="31"/>
      <c r="F38" s="31"/>
      <c r="G38" s="31"/>
      <c r="H38" s="31"/>
      <c r="I38" s="31"/>
      <c r="J38" s="50"/>
      <c r="K38" s="50"/>
      <c r="L38" s="51"/>
    </row>
    <row r="39" spans="1:12" x14ac:dyDescent="0.2">
      <c r="A39" s="11"/>
      <c r="B39" s="12"/>
      <c r="C39" s="12"/>
      <c r="D39" s="12"/>
      <c r="F39" s="12"/>
      <c r="G39" s="12"/>
      <c r="H39" s="12"/>
      <c r="I39" s="12"/>
      <c r="J39" s="52"/>
      <c r="K39" s="52"/>
      <c r="L39" s="53"/>
    </row>
    <row r="40" spans="1:12" ht="30" customHeight="1" x14ac:dyDescent="0.2">
      <c r="A40" s="11"/>
      <c r="B40" s="12"/>
      <c r="C40" s="12"/>
      <c r="D40" s="12"/>
      <c r="E40" s="26" t="s">
        <v>24</v>
      </c>
      <c r="F40" s="54"/>
      <c r="G40" s="54"/>
      <c r="H40" s="54"/>
      <c r="I40" s="54"/>
      <c r="J40" s="55">
        <f>+J30+J37</f>
        <v>0</v>
      </c>
      <c r="K40" s="55">
        <f>+K30+K37</f>
        <v>0</v>
      </c>
      <c r="L40" s="56">
        <f>+L30+L37</f>
        <v>0</v>
      </c>
    </row>
    <row r="41" spans="1:12" x14ac:dyDescent="0.2">
      <c r="A41" s="11"/>
      <c r="B41" s="12"/>
      <c r="C41" s="12"/>
      <c r="D41" s="12"/>
      <c r="E41" s="12"/>
      <c r="F41" s="57"/>
      <c r="G41" s="12"/>
      <c r="H41" s="12"/>
      <c r="I41" s="12"/>
      <c r="J41" s="52"/>
      <c r="K41" s="52"/>
      <c r="L41" s="53"/>
    </row>
    <row r="42" spans="1:12" s="12" customFormat="1" ht="40.5" customHeight="1" x14ac:dyDescent="0.2">
      <c r="A42" s="11"/>
      <c r="E42" s="58" t="s">
        <v>27</v>
      </c>
      <c r="F42" s="59" t="str">
        <f>F4</f>
        <v>December 31, 2022</v>
      </c>
      <c r="G42" s="60"/>
      <c r="H42" s="60"/>
      <c r="I42" s="60"/>
      <c r="J42" s="89">
        <f>-J40+J21</f>
        <v>1023613.47</v>
      </c>
      <c r="K42" s="89">
        <f>-K40+K21</f>
        <v>0</v>
      </c>
      <c r="L42" s="90">
        <f>-L40+L21</f>
        <v>932128.05999999994</v>
      </c>
    </row>
    <row r="43" spans="1:12" s="82" customFormat="1" ht="12.75" customHeight="1" x14ac:dyDescent="0.2">
      <c r="A43" s="81"/>
      <c r="E43" s="83"/>
      <c r="F43" s="84"/>
      <c r="G43" s="85"/>
      <c r="H43" s="85"/>
      <c r="I43" s="85"/>
      <c r="J43" s="86"/>
      <c r="K43" s="86"/>
      <c r="L43" s="87"/>
    </row>
    <row r="44" spans="1:12" s="12" customFormat="1" x14ac:dyDescent="0.2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3"/>
    </row>
    <row r="45" spans="1:12" x14ac:dyDescent="0.2">
      <c r="E45" s="72"/>
      <c r="I45" s="80"/>
      <c r="J45" s="79"/>
      <c r="K45" s="79"/>
      <c r="L45" s="79"/>
    </row>
    <row r="46" spans="1:12" x14ac:dyDescent="0.2">
      <c r="I46" s="80"/>
      <c r="J46" s="79"/>
      <c r="K46" s="79"/>
      <c r="L46" s="79"/>
    </row>
    <row r="47" spans="1:12" x14ac:dyDescent="0.2">
      <c r="I47" s="78"/>
      <c r="J47" s="65"/>
      <c r="K47" s="65"/>
      <c r="L47" s="65"/>
    </row>
    <row r="48" spans="1:12" x14ac:dyDescent="0.2">
      <c r="J48" s="65"/>
      <c r="K48" s="65"/>
      <c r="L48" s="65"/>
    </row>
    <row r="49" spans="10:12" x14ac:dyDescent="0.2">
      <c r="J49" s="105"/>
      <c r="K49" s="66"/>
      <c r="L49" s="65"/>
    </row>
    <row r="50" spans="10:12" x14ac:dyDescent="0.2">
      <c r="J50" s="65"/>
      <c r="K50" s="65"/>
      <c r="L50" s="65"/>
    </row>
    <row r="51" spans="10:12" x14ac:dyDescent="0.2">
      <c r="J51" s="65"/>
      <c r="K51" s="65"/>
      <c r="L51" s="65"/>
    </row>
    <row r="52" spans="10:12" x14ac:dyDescent="0.2">
      <c r="J52" s="64"/>
      <c r="K52" s="64"/>
      <c r="L52" s="64"/>
    </row>
    <row r="53" spans="10:12" x14ac:dyDescent="0.2">
      <c r="J53" s="64"/>
      <c r="K53" s="64"/>
      <c r="L53" s="64"/>
    </row>
    <row r="54" spans="10:12" x14ac:dyDescent="0.2">
      <c r="J54" s="64"/>
      <c r="K54" s="64"/>
      <c r="L54" s="64"/>
    </row>
    <row r="55" spans="10:12" x14ac:dyDescent="0.2">
      <c r="J55" s="64"/>
      <c r="K55" s="64"/>
      <c r="L55" s="64"/>
    </row>
  </sheetData>
  <sortState xmlns:xlrd2="http://schemas.microsoft.com/office/spreadsheetml/2017/richdata2" ref="A26:M28">
    <sortCondition ref="F26:F28"/>
    <sortCondition ref="I26:I28"/>
  </sortState>
  <phoneticPr fontId="0" type="noConversion"/>
  <printOptions horizontalCentered="1"/>
  <pageMargins left="0.25" right="0.25" top="0.5" bottom="0.5" header="0.5" footer="0.25"/>
  <pageSetup scale="69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Tuolumne</vt:lpstr>
      <vt:lpstr>Tuolumne!Print_Area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2019-12-11T15:46:29Z</cp:lastPrinted>
  <dcterms:created xsi:type="dcterms:W3CDTF">2004-07-28T16:25:05Z</dcterms:created>
  <dcterms:modified xsi:type="dcterms:W3CDTF">2022-12-28T23:38:17Z</dcterms:modified>
</cp:coreProperties>
</file>