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pril 2021\monthly activity reports\"/>
    </mc:Choice>
  </mc:AlternateContent>
  <xr:revisionPtr revIDLastSave="0" documentId="13_ncr:1_{13904EF2-13A0-442E-B9F1-D3A4570A99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ngs" sheetId="1" r:id="rId1"/>
  </sheets>
  <externalReferences>
    <externalReference r:id="rId2"/>
  </externalReferences>
  <definedNames>
    <definedName name="_xlnm._FilterDatabase" localSheetId="0" hidden="1">Kings!#REF!</definedName>
    <definedName name="_xlnm.Print_Area" localSheetId="0">Kings!$A$1:$L$41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L20" i="1" l="1"/>
  <c r="J20" i="1"/>
  <c r="F4" i="1" l="1"/>
  <c r="F40" i="1" s="1"/>
  <c r="K20" i="1" l="1"/>
  <c r="K35" i="1" l="1"/>
  <c r="K38" i="1" l="1"/>
  <c r="K40" i="1" s="1"/>
  <c r="L35" i="1" l="1"/>
  <c r="L38" i="1" s="1"/>
  <c r="L40" i="1" s="1"/>
  <c r="J35" i="1"/>
  <c r="J38" i="1" s="1"/>
  <c r="J40" i="1" s="1"/>
  <c r="F13" i="1" l="1"/>
</calcChain>
</file>

<file path=xl/sharedStrings.xml><?xml version="1.0" encoding="utf-8"?>
<sst xmlns="http://schemas.openxmlformats.org/spreadsheetml/2006/main" count="41" uniqueCount="39">
  <si>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</si>
  <si>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</si>
  <si>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</si>
  <si>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</si>
  <si>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</si>
  <si>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</si>
  <si>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</si>
  <si>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</si>
  <si>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</si>
  <si>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</si>
  <si>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</si>
  <si>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</si>
  <si>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</si>
  <si>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</si>
  <si>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</si>
  <si>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</si>
  <si>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</si>
  <si>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Kings County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</si>
  <si>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</si>
  <si>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</si>
  <si>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</si>
  <si>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</si>
  <si>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</si>
  <si>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</si>
  <si>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</si>
  <si>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</si>
  <si>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</si>
  <si>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</si>
  <si>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</si>
  <si>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</si>
  <si>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</si>
  <si>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CMAQ and STBGP</t>
  </si>
  <si>
    <t>Kings</t>
  </si>
  <si>
    <t>04/26/2021</t>
  </si>
  <si>
    <t>KINGS</t>
  </si>
  <si>
    <t>CML-5945(105)</t>
  </si>
  <si>
    <t xml:space="preserve">TENTH AVE. BETWEEN REDDING AVE. AND SEATTLE AVE.; FIFTH AVE. BETWEEN NEVADA AVE. AND ORANGE AVE.; AND RACINE AVE. BETWEEN FOURTH </t>
  </si>
  <si>
    <t>SEAL UNPAVED ROADWAYS</t>
  </si>
  <si>
    <t>Z400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</si>
</sst>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7" fillId="0" borderId="0"/>
    <xf numFmtId="38" fontId="1" fillId="0" borderId="0"/>
  </cellStyleXfs>
  <cellXfs count="93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5" fillId="0" borderId="0" xfId="0" applyFont="1"/>
    <xf numFmtId="38" fontId="3" fillId="0" borderId="0" xfId="0" applyNumberFormat="1" applyFont="1"/>
    <xf numFmtId="40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2" fillId="3" borderId="8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0" fontId="3" fillId="0" borderId="2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38" fontId="0" fillId="0" borderId="2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/>
    <xf numFmtId="0" fontId="0" fillId="0" borderId="7" xfId="1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8" fontId="3" fillId="0" borderId="0" xfId="0" applyNumberFormat="1" applyFont="1"/>
    <xf numFmtId="38" fontId="0" fillId="0" borderId="0" xfId="0" applyFont="1" applyAlignment="1">
      <alignment horizontal="right"/>
    </xf>
    <xf numFmtId="8" fontId="0" fillId="0" borderId="0" xfId="0" applyNumberFormat="1" applyFont="1" applyFill="1" applyBorder="1"/>
    <xf numFmtId="38" fontId="3" fillId="0" borderId="0" xfId="0" applyFont="1" applyAlignment="1">
      <alignment horizontal="right"/>
    </xf>
    <xf numFmtId="38" fontId="2" fillId="3" borderId="10" xfId="0" applyNumberFormat="1" applyFont="1" applyFill="1" applyBorder="1"/>
    <xf numFmtId="38" fontId="0" fillId="0" borderId="2" xfId="0" applyBorder="1" applyAlignment="1">
      <alignment horizontal="right"/>
    </xf>
    <xf numFmtId="40" fontId="3" fillId="0" borderId="2" xfId="0" applyNumberFormat="1" applyFont="1" applyBorder="1"/>
    <xf numFmtId="38" fontId="0" fillId="0" borderId="0" xfId="0" applyFont="1" applyFill="1" applyAlignment="1">
      <alignment horizontal="left"/>
    </xf>
    <xf numFmtId="38" fontId="2" fillId="0" borderId="0" xfId="0" applyFont="1" applyFill="1"/>
    <xf numFmtId="40" fontId="3" fillId="0" borderId="2" xfId="0" applyNumberFormat="1" applyFont="1" applyFill="1" applyBorder="1"/>
    <xf numFmtId="38" fontId="1" fillId="0" borderId="0" xfId="0" applyFont="1"/>
    <xf numFmtId="38" fontId="0" fillId="0" borderId="0" xfId="0" applyFont="1" applyBorder="1" applyAlignment="1"/>
    <xf numFmtId="38" fontId="1" fillId="0" borderId="0" xfId="0" applyFont="1" applyAlignment="1"/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April 30, 2021</v>
          </cell>
        </row>
        <row r="12">
          <cell r="F12" t="str">
            <v>March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4" zoomScaleNormal="100" workbookViewId="0">
      <selection activeCell="G30" sqref="G30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6" style="1" bestFit="1" customWidth="1"/>
    <col min="6" max="6" width="17.7109375" style="1" customWidth="1"/>
    <col min="7" max="8" width="25.7109375" style="1" customWidth="1"/>
    <col min="9" max="9" width="10.85546875" style="1" customWidth="1"/>
    <col min="10" max="10" width="14.7109375" style="58" customWidth="1"/>
    <col min="11" max="11" width="12.28515625" style="58" customWidth="1"/>
    <col min="12" max="12" width="14" style="58" customWidth="1"/>
    <col min="13" max="16384" width="8.85546875" style="1"/>
  </cols>
  <sheetData>
    <row r="1" spans="1:12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2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68"/>
      <c r="L2" s="68"/>
    </row>
    <row r="3" spans="1:12" x14ac:dyDescent="0.2">
      <c r="A3" s="68"/>
      <c r="B3" s="68"/>
      <c r="C3" s="68"/>
      <c r="D3" s="68"/>
      <c r="E3" s="68"/>
      <c r="F3" s="68" t="s">
        <v>31</v>
      </c>
      <c r="G3" s="68"/>
      <c r="H3" s="68"/>
      <c r="I3" s="68"/>
      <c r="J3" s="68"/>
      <c r="K3" s="68"/>
      <c r="L3" s="68"/>
    </row>
    <row r="4" spans="1:12" x14ac:dyDescent="0.2">
      <c r="A4" s="68"/>
      <c r="B4" s="68"/>
      <c r="C4" s="68"/>
      <c r="D4" s="68"/>
      <c r="E4" s="68"/>
      <c r="F4" s="68" t="str">
        <f>[1]Template!$A$4</f>
        <v>April 30, 2021</v>
      </c>
      <c r="G4" s="68"/>
      <c r="H4" s="68"/>
      <c r="I4" s="68"/>
      <c r="J4" s="68"/>
      <c r="K4" s="68"/>
      <c r="L4" s="68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66"/>
      <c r="J7" s="6"/>
      <c r="K7" s="70"/>
      <c r="L7" s="6"/>
    </row>
    <row r="8" spans="1:12" s="7" customFormat="1" x14ac:dyDescent="0.2">
      <c r="A8" s="60"/>
      <c r="B8" s="61"/>
      <c r="C8" s="61"/>
      <c r="D8" s="61" t="s">
        <v>0</v>
      </c>
      <c r="E8" s="62"/>
      <c r="F8" s="62"/>
      <c r="G8" s="61"/>
      <c r="H8" s="63"/>
      <c r="I8" s="63" t="s">
        <v>10</v>
      </c>
      <c r="J8" s="64"/>
      <c r="K8" s="71" t="s">
        <v>7</v>
      </c>
      <c r="L8" s="69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6135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March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14"/>
      <c r="J14" s="15">
        <v>2872948.8099999991</v>
      </c>
      <c r="K14" s="15">
        <v>0</v>
      </c>
      <c r="L14" s="15">
        <v>0.27259600022807717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90"/>
      <c r="F17" s="13"/>
      <c r="G17" s="13"/>
      <c r="H17" s="14"/>
      <c r="I17" s="75"/>
      <c r="J17" s="85"/>
      <c r="K17" s="15"/>
      <c r="L17" s="15"/>
    </row>
    <row r="18" spans="1:12" ht="12.6" customHeight="1" x14ac:dyDescent="0.2">
      <c r="A18" s="12"/>
      <c r="B18" s="13"/>
      <c r="C18" s="13"/>
      <c r="D18" s="13"/>
      <c r="E18"/>
      <c r="F18" s="13"/>
      <c r="G18" s="13"/>
      <c r="H18" s="14"/>
      <c r="I18" s="75"/>
      <c r="J18" s="86"/>
      <c r="K18" s="15"/>
      <c r="L18" s="15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14</v>
      </c>
      <c r="I20" s="30"/>
      <c r="J20" s="31">
        <f>SUM(J14,J16:J19)</f>
        <v>2872948.8099999991</v>
      </c>
      <c r="K20" s="31">
        <f>SUM(K14,K16:K19)</f>
        <v>0</v>
      </c>
      <c r="L20" s="31">
        <f>SUM(L14,L16:L19)</f>
        <v>0.27259600022807717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21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35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29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74"/>
      <c r="D25" s="74"/>
      <c r="E25" s="87"/>
      <c r="F25" s="33"/>
      <c r="G25" s="33"/>
      <c r="H25" s="34"/>
      <c r="I25" s="73"/>
      <c r="J25" s="89"/>
      <c r="K25" s="15"/>
      <c r="L25" s="15"/>
    </row>
    <row r="26" spans="1:12" x14ac:dyDescent="0.2">
      <c r="A26" s="16" t="s">
        <v>16</v>
      </c>
      <c r="B26" s="17">
        <v>6135</v>
      </c>
      <c r="C26" s="91" t="s">
        <v>32</v>
      </c>
      <c r="D26" s="74" t="s">
        <v>33</v>
      </c>
      <c r="E26" s="92" t="s">
        <v>34</v>
      </c>
      <c r="F26" s="33" t="s">
        <v>35</v>
      </c>
      <c r="G26" s="33" t="s">
        <v>36</v>
      </c>
      <c r="H26" s="34" t="s">
        <v>37</v>
      </c>
      <c r="I26" s="73" t="s">
        <v>38</v>
      </c>
      <c r="J26" s="89">
        <v>-86.76</v>
      </c>
      <c r="K26" s="15"/>
      <c r="L26" s="15"/>
    </row>
    <row r="27" spans="1:12" x14ac:dyDescent="0.2">
      <c r="A27" s="12"/>
      <c r="B27" s="13"/>
      <c r="C27" s="13"/>
      <c r="D27" s="13"/>
      <c r="E27" s="88"/>
      <c r="F27" s="33"/>
      <c r="G27" s="33"/>
      <c r="H27" s="34"/>
      <c r="I27" s="34"/>
      <c r="J27" s="26"/>
      <c r="K27" s="15"/>
      <c r="L27" s="15"/>
    </row>
    <row r="28" spans="1:12" x14ac:dyDescent="0.2">
      <c r="A28" s="12"/>
      <c r="B28" s="13"/>
      <c r="C28" s="13"/>
      <c r="D28" s="13"/>
      <c r="E28" s="36" t="s">
        <v>22</v>
      </c>
      <c r="F28" s="37"/>
      <c r="G28" s="37"/>
      <c r="H28" s="38"/>
      <c r="I28" s="38"/>
      <c r="J28" s="39">
        <f>SUM(J25:J27)</f>
        <v>-86.76</v>
      </c>
      <c r="K28" s="39">
        <f>SUM(K25:K27)</f>
        <v>0</v>
      </c>
      <c r="L28" s="39">
        <f>SUM(L25:L27)</f>
        <v>0</v>
      </c>
    </row>
    <row r="29" spans="1:12" x14ac:dyDescent="0.2">
      <c r="A29" s="12"/>
      <c r="B29" s="13"/>
      <c r="C29" s="13"/>
      <c r="D29" s="13"/>
      <c r="E29" s="32"/>
      <c r="F29" s="33"/>
      <c r="G29" s="33"/>
      <c r="H29" s="34"/>
      <c r="I29" s="34"/>
      <c r="J29" s="15"/>
      <c r="K29" s="15"/>
      <c r="L29" s="15"/>
    </row>
    <row r="30" spans="1:12" x14ac:dyDescent="0.2">
      <c r="A30" s="12"/>
      <c r="B30" s="17"/>
      <c r="C30" s="13"/>
      <c r="D30" s="13"/>
      <c r="E30" s="18" t="s">
        <v>12</v>
      </c>
      <c r="F30" s="33"/>
      <c r="G30" s="33"/>
      <c r="H30" s="34"/>
      <c r="I30" s="34"/>
      <c r="J30" s="15" t="s">
        <v>15</v>
      </c>
      <c r="K30" s="15"/>
      <c r="L30" s="15"/>
    </row>
    <row r="31" spans="1:12" x14ac:dyDescent="0.2">
      <c r="A31" s="12"/>
      <c r="B31" s="17"/>
      <c r="C31" s="13"/>
      <c r="D31" s="13"/>
      <c r="E31" s="18"/>
      <c r="F31" s="33"/>
      <c r="G31" s="33"/>
      <c r="H31" s="34"/>
      <c r="I31" s="34"/>
      <c r="J31" s="15"/>
      <c r="K31" s="15"/>
      <c r="L31" s="15"/>
    </row>
    <row r="32" spans="1:12" x14ac:dyDescent="0.2">
      <c r="A32" s="16"/>
      <c r="B32" s="17"/>
      <c r="C32" s="74"/>
      <c r="D32" s="76"/>
      <c r="E32" s="79" t="s">
        <v>30</v>
      </c>
      <c r="F32" s="77"/>
      <c r="G32" s="77"/>
      <c r="H32" s="77"/>
      <c r="I32" s="78"/>
      <c r="J32" s="15"/>
      <c r="K32" s="15"/>
      <c r="L32" s="15"/>
    </row>
    <row r="33" spans="1:12" x14ac:dyDescent="0.2">
      <c r="A33" s="43"/>
      <c r="B33" s="40"/>
      <c r="C33" s="40"/>
      <c r="D33" s="40"/>
      <c r="E33" s="41"/>
      <c r="F33" s="42"/>
      <c r="G33" s="42"/>
      <c r="H33" s="44"/>
      <c r="I33" s="44"/>
      <c r="J33" s="15"/>
      <c r="K33" s="15"/>
      <c r="L33" s="15"/>
    </row>
    <row r="34" spans="1:12" x14ac:dyDescent="0.2">
      <c r="A34" s="43"/>
      <c r="B34" s="40"/>
      <c r="C34" s="40"/>
      <c r="D34" s="40"/>
      <c r="E34" s="7"/>
      <c r="F34" s="42"/>
      <c r="G34" s="42"/>
      <c r="H34" s="44"/>
      <c r="I34" s="44"/>
      <c r="J34" s="15"/>
      <c r="K34" s="15"/>
      <c r="L34" s="15"/>
    </row>
    <row r="35" spans="1:12" x14ac:dyDescent="0.2">
      <c r="A35" s="12"/>
      <c r="B35" s="13"/>
      <c r="C35" s="13"/>
      <c r="D35" s="13"/>
      <c r="E35" s="36" t="s">
        <v>23</v>
      </c>
      <c r="F35" s="37"/>
      <c r="G35" s="37"/>
      <c r="H35" s="38"/>
      <c r="I35" s="38"/>
      <c r="J35" s="39">
        <f>SUM(J32:J34)</f>
        <v>0</v>
      </c>
      <c r="K35" s="39">
        <f>SUM(K32:K34)</f>
        <v>0</v>
      </c>
      <c r="L35" s="39">
        <f>SUM(L32:L34)</f>
        <v>0</v>
      </c>
    </row>
    <row r="36" spans="1:12" x14ac:dyDescent="0.2">
      <c r="A36" s="12"/>
      <c r="B36" s="13"/>
      <c r="C36" s="13"/>
      <c r="D36" s="13"/>
      <c r="E36" s="32"/>
      <c r="F36" s="32"/>
      <c r="G36" s="32"/>
      <c r="H36" s="32"/>
      <c r="I36" s="32"/>
      <c r="J36" s="45"/>
      <c r="K36" s="15"/>
      <c r="L36" s="15"/>
    </row>
    <row r="37" spans="1:12" x14ac:dyDescent="0.2">
      <c r="A37" s="12"/>
      <c r="B37" s="13"/>
      <c r="C37" s="13"/>
      <c r="D37" s="13"/>
      <c r="F37" s="13"/>
      <c r="G37" s="13"/>
      <c r="H37" s="13"/>
      <c r="I37" s="13"/>
      <c r="J37" s="46"/>
      <c r="K37" s="15"/>
      <c r="L37" s="15"/>
    </row>
    <row r="38" spans="1:12" ht="30" customHeight="1" x14ac:dyDescent="0.2">
      <c r="A38" s="12"/>
      <c r="B38" s="13"/>
      <c r="C38" s="13"/>
      <c r="D38" s="13"/>
      <c r="E38" s="27" t="s">
        <v>24</v>
      </c>
      <c r="F38" s="47"/>
      <c r="G38" s="47"/>
      <c r="H38" s="47"/>
      <c r="I38" s="47"/>
      <c r="J38" s="48">
        <f>+J28+J35</f>
        <v>-86.76</v>
      </c>
      <c r="K38" s="48">
        <f>+K28+K35</f>
        <v>0</v>
      </c>
      <c r="L38" s="31">
        <f>+L28+L35</f>
        <v>0</v>
      </c>
    </row>
    <row r="39" spans="1:12" x14ac:dyDescent="0.2">
      <c r="A39" s="12"/>
      <c r="B39" s="13"/>
      <c r="C39" s="13"/>
      <c r="D39" s="13"/>
      <c r="E39" s="13"/>
      <c r="F39" s="13"/>
      <c r="G39" s="13"/>
      <c r="H39" s="13"/>
      <c r="I39" s="13"/>
      <c r="J39" s="46"/>
      <c r="K39" s="15"/>
      <c r="L39" s="15"/>
    </row>
    <row r="40" spans="1:12" s="13" customFormat="1" ht="38.25" x14ac:dyDescent="0.2">
      <c r="A40" s="12"/>
      <c r="E40" s="49" t="s">
        <v>26</v>
      </c>
      <c r="F40" s="50" t="str">
        <f>F4</f>
        <v>April 30, 2021</v>
      </c>
      <c r="G40" s="51"/>
      <c r="H40" s="51"/>
      <c r="I40" s="51"/>
      <c r="J40" s="84">
        <f>J20+-J38</f>
        <v>2873035.5699999989</v>
      </c>
      <c r="K40" s="84">
        <f>K20+-K38</f>
        <v>0</v>
      </c>
      <c r="L40" s="84">
        <f>L20+-L38</f>
        <v>0.27259600022807717</v>
      </c>
    </row>
    <row r="41" spans="1:12" s="13" customFormat="1" x14ac:dyDescent="0.2">
      <c r="A41" s="52"/>
      <c r="B41" s="53"/>
      <c r="C41" s="53"/>
      <c r="D41" s="53"/>
      <c r="E41" s="53"/>
      <c r="F41" s="54"/>
      <c r="G41" s="54"/>
      <c r="H41" s="54"/>
      <c r="I41" s="54"/>
      <c r="J41" s="55"/>
      <c r="K41" s="65"/>
      <c r="L41" s="56"/>
    </row>
    <row r="42" spans="1:12" x14ac:dyDescent="0.2">
      <c r="B42" s="57"/>
      <c r="E42" s="67"/>
      <c r="I42" s="81"/>
      <c r="J42" s="80"/>
      <c r="K42" s="80"/>
      <c r="L42" s="80"/>
    </row>
    <row r="43" spans="1:12" x14ac:dyDescent="0.2">
      <c r="I43" s="81"/>
      <c r="J43" s="82"/>
      <c r="K43" s="82"/>
      <c r="L43" s="82"/>
    </row>
    <row r="44" spans="1:12" x14ac:dyDescent="0.2">
      <c r="I44" s="83"/>
      <c r="J44" s="59"/>
      <c r="K44" s="59"/>
      <c r="L44" s="59"/>
    </row>
    <row r="45" spans="1:12" x14ac:dyDescent="0.2">
      <c r="J45" s="72"/>
      <c r="K45" s="59"/>
      <c r="L45" s="59"/>
    </row>
    <row r="46" spans="1:12" x14ac:dyDescent="0.2">
      <c r="J46" s="59"/>
      <c r="K46" s="59"/>
      <c r="L46" s="59"/>
    </row>
    <row r="48" spans="1:12" x14ac:dyDescent="0.2">
      <c r="J48" s="59"/>
      <c r="K48" s="59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6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</vt:lpstr>
      <vt:lpstr>Kings!Print_Area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2019-12-11T15:21:21Z</cp:lastPrinted>
  <dcterms:created xsi:type="dcterms:W3CDTF">2004-07-28T16:25:05Z</dcterms:created>
  <dcterms:modified xsi:type="dcterms:W3CDTF">2021-05-05T19:03:58Z</dcterms:modified>
</cp:coreProperties>
</file>