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G:\OSP\Programs\ATP\2027 Solicitation (Cycle 8)\Application Attachments\Final Remediated Documents\"/>
    </mc:Choice>
  </mc:AlternateContent>
  <xr:revisionPtr revIDLastSave="0" documentId="13_ncr:1_{AD3E9298-645B-4F79-AF85-5C22E4ECD853}" xr6:coauthVersionLast="47" xr6:coauthVersionMax="47" xr10:uidLastSave="{00000000-0000-0000-0000-000000000000}"/>
  <bookViews>
    <workbookView xWindow="22932" yWindow="-108" windowWidth="23256" windowHeight="12456" xr2:uid="{00000000-000D-0000-FFFF-FFFF00000000}"/>
  </bookViews>
  <sheets>
    <sheet name="Instructions" sheetId="6" r:id="rId1"/>
    <sheet name="Project Info" sheetId="1" r:id="rId2"/>
    <sheet name="Project Info Page 2" sheetId="2" r:id="rId3"/>
    <sheet name="Funding Info" sheetId="3" r:id="rId4"/>
    <sheet name="Amendment Info" sheetId="4" r:id="rId5"/>
    <sheet name="Pull Down Data" sheetId="5" state="hidden" r:id="rId6"/>
  </sheets>
  <definedNames>
    <definedName name="Active_Transportation" localSheetId="0">Instructions!$BC$2:$BC$3</definedName>
    <definedName name="Active_Transportation">'Project Info'!$BC$2:$BC$9</definedName>
    <definedName name="ADA_Improvements" localSheetId="0">Instructions!$BF$2:$BF$3</definedName>
    <definedName name="ADA_Improvements">'Project Info'!$BF$2:$BF$16</definedName>
    <definedName name="Bridge___Tunnel" localSheetId="0">Instructions!$AX$2:$AX$3</definedName>
    <definedName name="Bridge___Tunnel">'Project Info'!$AX$2:$AX$12</definedName>
    <definedName name="Bridge_Tunnel" localSheetId="0">Instructions!$AX$2:$AX$3</definedName>
    <definedName name="Bridge_Tunnel">'Project Info'!$AX$2:$AX$10</definedName>
    <definedName name="Bridges" localSheetId="0">Instructions!$AX$2:$AX$3</definedName>
    <definedName name="Bridges">'Project Info'!$AX$2:$AX$3</definedName>
    <definedName name="Category" localSheetId="0">Instructions!$AQ$2:$AQ$40</definedName>
    <definedName name="Category">'Project Info'!$AQ$2:$AQ$82</definedName>
    <definedName name="Drainage" localSheetId="0">Instructions!$AY$2:$AY$3</definedName>
    <definedName name="Drainage">'Project Info'!$AY$2:$AY$3</definedName>
    <definedName name="Operational_Improvements" localSheetId="0">Instructions!$BB$2:$BB$3</definedName>
    <definedName name="Operational_Improvements">'Project Info'!$BB$2:$BB$14</definedName>
    <definedName name="Other" localSheetId="0">Instructions!$BE$2:$BE$3</definedName>
    <definedName name="Other">'Project Info'!$BE$2:$BE$6</definedName>
    <definedName name="Output_Outcomes" localSheetId="0">Instructions!$AR$2:$AR$40</definedName>
    <definedName name="Output_Outcomes">'Project Info'!$AR$2:$AR$82</definedName>
    <definedName name="Pavement" localSheetId="0">Instructions!$BA$2:$BA$3</definedName>
    <definedName name="Pavement">'Project Info'!$BA$2:$BA$14</definedName>
    <definedName name="_xlnm.Print_Area" localSheetId="3">'Funding Info'!$A$1:$L$141</definedName>
    <definedName name="_xlnm.Print_Area" localSheetId="0">Instructions!$A$1:$X$67</definedName>
    <definedName name="_xlnm.Print_Area" localSheetId="1">'Project Info'!$A$1:$X$68</definedName>
    <definedName name="_xlnm.Print_Titles" localSheetId="3">'Funding Info'!$1:$3</definedName>
    <definedName name="Rail_MultiModal" localSheetId="0">Instructions!$BD$2:$BD$3</definedName>
    <definedName name="Rail_MultiModal">'Project Info'!$BD$2:$BD$8</definedName>
    <definedName name="TMS__Traffic_Management_Systems" localSheetId="0">Instructions!$AZ$2</definedName>
    <definedName name="TMS__Traffic_Management_Systems">'Project Info'!$AZ$2</definedName>
    <definedName name="TMS_Elements" localSheetId="0">Instructions!$AZ$2:$AZ$3</definedName>
    <definedName name="TMS_Elements">'Project Info'!$AZ$2:$AZ$13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30" i="3" l="1"/>
  <c r="E30" i="3"/>
  <c r="K4" i="4"/>
  <c r="A6" i="4"/>
  <c r="D3" i="2"/>
  <c r="F5" i="3"/>
  <c r="G5" i="3"/>
  <c r="I5" i="3"/>
  <c r="A3" i="6" l="1"/>
  <c r="A3" i="3"/>
  <c r="H15" i="3"/>
  <c r="G16" i="3"/>
  <c r="G15" i="3"/>
  <c r="G14" i="3"/>
  <c r="G13" i="3"/>
  <c r="G12" i="3"/>
  <c r="G11" i="3"/>
  <c r="G10" i="3"/>
  <c r="F16" i="3"/>
  <c r="F15" i="3"/>
  <c r="F14" i="3"/>
  <c r="F13" i="3"/>
  <c r="F12" i="3"/>
  <c r="F11" i="3"/>
  <c r="F10" i="3"/>
  <c r="E16" i="3"/>
  <c r="E15" i="3"/>
  <c r="E14" i="3"/>
  <c r="E13" i="3"/>
  <c r="E12" i="3"/>
  <c r="E11" i="3"/>
  <c r="E10" i="3"/>
  <c r="D16" i="3"/>
  <c r="D15" i="3"/>
  <c r="D13" i="3"/>
  <c r="D11" i="3"/>
  <c r="D10" i="3"/>
  <c r="C16" i="3"/>
  <c r="C15" i="3"/>
  <c r="C13" i="3"/>
  <c r="C11" i="3"/>
  <c r="C10" i="3"/>
  <c r="B15" i="3"/>
  <c r="B14" i="3"/>
  <c r="B13" i="3"/>
  <c r="B11" i="3"/>
  <c r="B10" i="3"/>
  <c r="I138" i="3"/>
  <c r="B116" i="3"/>
  <c r="I114" i="3"/>
  <c r="I90" i="3"/>
  <c r="I78" i="3"/>
  <c r="I65" i="3"/>
  <c r="B30" i="3"/>
  <c r="H30" i="3"/>
  <c r="H140" i="3"/>
  <c r="G140" i="3"/>
  <c r="F140" i="3"/>
  <c r="E140" i="3"/>
  <c r="D140" i="3"/>
  <c r="C140" i="3"/>
  <c r="B140" i="3"/>
  <c r="I102" i="3"/>
  <c r="I126" i="3"/>
  <c r="I53" i="3"/>
  <c r="H16" i="3"/>
  <c r="H14" i="3"/>
  <c r="H13" i="3"/>
  <c r="H12" i="3"/>
  <c r="H11" i="3"/>
  <c r="H10" i="3"/>
  <c r="D14" i="3"/>
  <c r="D12" i="3"/>
  <c r="C14" i="3"/>
  <c r="C12" i="3"/>
  <c r="B16" i="3"/>
  <c r="B12" i="3"/>
  <c r="I41" i="3"/>
  <c r="AF8" i="1"/>
  <c r="D5" i="3" s="1"/>
  <c r="AA8" i="1"/>
  <c r="B5" i="3" s="1"/>
  <c r="A3" i="4"/>
  <c r="B6" i="4"/>
  <c r="D6" i="4"/>
  <c r="F6" i="4"/>
  <c r="G6" i="4"/>
  <c r="I6" i="4"/>
  <c r="A5" i="3"/>
  <c r="K5" i="3"/>
  <c r="B6" i="3"/>
  <c r="I22" i="3"/>
  <c r="I23" i="3"/>
  <c r="I24" i="3"/>
  <c r="I25" i="3"/>
  <c r="I26" i="3"/>
  <c r="I27" i="3"/>
  <c r="I29" i="3"/>
  <c r="F30" i="3"/>
  <c r="G30" i="3"/>
  <c r="I35" i="3"/>
  <c r="D43" i="3"/>
  <c r="E43" i="3"/>
  <c r="F43" i="3"/>
  <c r="G43" i="3"/>
  <c r="I47" i="3"/>
  <c r="D55" i="3"/>
  <c r="E55" i="3"/>
  <c r="F55" i="3"/>
  <c r="G55" i="3"/>
  <c r="I59" i="3"/>
  <c r="I60" i="3"/>
  <c r="I61" i="3"/>
  <c r="I62" i="3"/>
  <c r="I63" i="3"/>
  <c r="I64" i="3"/>
  <c r="I66" i="3"/>
  <c r="B67" i="3"/>
  <c r="C67" i="3"/>
  <c r="I72" i="3"/>
  <c r="I73" i="3"/>
  <c r="I74" i="3"/>
  <c r="I75" i="3"/>
  <c r="I76" i="3"/>
  <c r="I77" i="3"/>
  <c r="I79" i="3"/>
  <c r="B80" i="3"/>
  <c r="C80" i="3"/>
  <c r="D80" i="3"/>
  <c r="E80" i="3"/>
  <c r="F80" i="3"/>
  <c r="G80" i="3"/>
  <c r="H80" i="3"/>
  <c r="I84" i="3"/>
  <c r="I85" i="3"/>
  <c r="I86" i="3"/>
  <c r="I87" i="3"/>
  <c r="I88" i="3"/>
  <c r="I89" i="3"/>
  <c r="I91" i="3"/>
  <c r="B92" i="3"/>
  <c r="C92" i="3"/>
  <c r="D92" i="3"/>
  <c r="E92" i="3"/>
  <c r="F92" i="3"/>
  <c r="G92" i="3"/>
  <c r="H92" i="3"/>
  <c r="I96" i="3"/>
  <c r="I97" i="3"/>
  <c r="I98" i="3"/>
  <c r="I99" i="3"/>
  <c r="I100" i="3"/>
  <c r="I101" i="3"/>
  <c r="I103" i="3"/>
  <c r="B104" i="3"/>
  <c r="C104" i="3"/>
  <c r="D104" i="3"/>
  <c r="E104" i="3"/>
  <c r="F104" i="3"/>
  <c r="G104" i="3"/>
  <c r="H104" i="3"/>
  <c r="I108" i="3"/>
  <c r="I109" i="3"/>
  <c r="I110" i="3"/>
  <c r="I111" i="3"/>
  <c r="I112" i="3"/>
  <c r="I113" i="3"/>
  <c r="I115" i="3"/>
  <c r="C116" i="3"/>
  <c r="D116" i="3"/>
  <c r="E116" i="3"/>
  <c r="F116" i="3"/>
  <c r="G116" i="3"/>
  <c r="H116" i="3"/>
  <c r="I120" i="3"/>
  <c r="I121" i="3"/>
  <c r="I122" i="3"/>
  <c r="I123" i="3"/>
  <c r="I124" i="3"/>
  <c r="I125" i="3"/>
  <c r="I127" i="3"/>
  <c r="B128" i="3"/>
  <c r="C128" i="3"/>
  <c r="D128" i="3"/>
  <c r="E128" i="3"/>
  <c r="F128" i="3"/>
  <c r="G128" i="3"/>
  <c r="H128" i="3"/>
  <c r="I132" i="3"/>
  <c r="I133" i="3"/>
  <c r="I134" i="3"/>
  <c r="I135" i="3"/>
  <c r="I136" i="3"/>
  <c r="I137" i="3"/>
  <c r="I139" i="3"/>
  <c r="AB16" i="1"/>
  <c r="AB32" i="1"/>
  <c r="AB37" i="1"/>
  <c r="AB42" i="1"/>
  <c r="AC42" i="1"/>
  <c r="AB43" i="1"/>
  <c r="AC43" i="1"/>
  <c r="AB47" i="1"/>
  <c r="AC47" i="1"/>
  <c r="AB48" i="1"/>
  <c r="AC48" i="1"/>
  <c r="A3" i="2"/>
  <c r="I128" i="3" l="1"/>
  <c r="I140" i="3"/>
  <c r="I15" i="3"/>
  <c r="C17" i="3"/>
  <c r="I12" i="3"/>
  <c r="I30" i="3"/>
  <c r="F17" i="3"/>
  <c r="B17" i="3"/>
  <c r="I80" i="3"/>
  <c r="I67" i="3"/>
  <c r="H17" i="3"/>
  <c r="E17" i="3"/>
  <c r="D17" i="3"/>
  <c r="I104" i="3"/>
  <c r="I116" i="3"/>
  <c r="I92" i="3"/>
  <c r="I43" i="3"/>
  <c r="G17" i="3"/>
  <c r="I13" i="3"/>
  <c r="I11" i="3"/>
  <c r="I10" i="3"/>
  <c r="I55" i="3"/>
  <c r="I16" i="3"/>
  <c r="I14" i="3"/>
  <c r="L3" i="3"/>
  <c r="I17"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Rich Williams</author>
  </authors>
  <commentList>
    <comment ref="AV1" authorId="0" shapeId="0" xr:uid="{3C77BFE4-3E74-414F-ABC4-AB3725881399}">
      <text>
        <r>
          <rPr>
            <sz val="8"/>
            <color indexed="8"/>
            <rFont val="Tahoma"/>
            <family val="2"/>
          </rPr>
          <t xml:space="preserve">Alternative Project ID Number or project identifier ie. TCRP, ATP, TCIF etc. Type the program and then the number.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Rich Williams</author>
    <author>csalilican</author>
  </authors>
  <commentList>
    <comment ref="AV1" authorId="0" shapeId="0" xr:uid="{00000000-0006-0000-0000-000001000000}">
      <text>
        <r>
          <rPr>
            <sz val="8"/>
            <color indexed="8"/>
            <rFont val="Tahoma"/>
            <family val="2"/>
          </rPr>
          <t xml:space="preserve">Alternative Project ID Number or project identifier ie. TCRP, ATP, TCIF etc. Type the program and then the number.
</t>
        </r>
      </text>
    </comment>
    <comment ref="T4" authorId="1" shapeId="0" xr:uid="{9437F58B-55CF-4070-904B-D7BC60BACA83}">
      <text>
        <r>
          <rPr>
            <sz val="8"/>
            <color indexed="81"/>
            <rFont val="Tahoma"/>
            <family val="2"/>
          </rPr>
          <t>Date this Project Programming Request was completed (in mm/dd/yy format).</t>
        </r>
        <r>
          <rPr>
            <sz val="9"/>
            <color indexed="81"/>
            <rFont val="Tahoma"/>
            <family val="2"/>
          </rPr>
          <t xml:space="preserve">
</t>
        </r>
      </text>
    </comment>
    <comment ref="D5" authorId="1" shapeId="0" xr:uid="{F275385F-78AE-423C-B61F-89256482B9A9}">
      <text>
        <r>
          <rPr>
            <sz val="8"/>
            <color indexed="81"/>
            <rFont val="Tahoma"/>
            <family val="2"/>
          </rPr>
          <t>“District” is the Caltrans district in which the project is located.</t>
        </r>
      </text>
    </comment>
    <comment ref="F5" authorId="1" shapeId="0" xr:uid="{359EC7CB-F804-4C8D-ABBB-2A5BB996C1B5}">
      <text>
        <r>
          <rPr>
            <sz val="8"/>
            <color indexed="81"/>
            <rFont val="Tahoma"/>
            <family val="2"/>
          </rPr>
          <t>EA is a unique, 5-digit number assigned by Caltrans for all department projects.  If the project is not on State Highway or the Corridor, enter "N/A".</t>
        </r>
      </text>
    </comment>
    <comment ref="K5" authorId="1" shapeId="0" xr:uid="{CBEE308F-7CA0-49EA-852B-C992E8E7659B}">
      <text>
        <r>
          <rPr>
            <sz val="8"/>
            <color indexed="81"/>
            <rFont val="Tahoma"/>
            <family val="2"/>
          </rPr>
          <t>Project ID is a unique 10-digit number assigned by Caltrans District offices for all ATP projects (aka "EFIS Project ID" or "EFIS ID").</t>
        </r>
      </text>
    </comment>
    <comment ref="N5" authorId="1" shapeId="0" xr:uid="{220563B5-94DA-41B4-9815-DC5E31CED8CB}">
      <text>
        <r>
          <rPr>
            <sz val="8"/>
            <color indexed="81"/>
            <rFont val="Tahoma"/>
            <family val="2"/>
          </rPr>
          <t>PPNO is an identification number assigned by Caltrans District offices when the project comes in for allocation.</t>
        </r>
      </text>
    </comment>
    <comment ref="S5" authorId="1" shapeId="0" xr:uid="{9DF35D95-F0A5-48AB-8ED7-380C13950A80}">
      <text>
        <r>
          <rPr>
            <sz val="8"/>
            <color indexed="81"/>
            <rFont val="Tahoma"/>
            <family val="2"/>
          </rPr>
          <t>MPO ID is a project identifier assigned by the MPO.</t>
        </r>
      </text>
    </comment>
    <comment ref="C7" authorId="1" shapeId="0" xr:uid="{D499BFB9-F889-4116-A1B1-68D45616E7B9}">
      <text>
        <r>
          <rPr>
            <sz val="8"/>
            <color indexed="81"/>
            <rFont val="Tahoma"/>
            <family val="2"/>
          </rPr>
          <t>“County” is the full county name.
For ATP project, "County" means from which the Regional Transportation Improvement Program (RTIP) or Metropolitan Planning Organization (MPO) funds are being contributed.   If project is located in a county other than the county contributing the RTIP funds, then the county in which the project is located would be identified in the “Location and Project Limits” section of the Fact Sheet.  If the project is in more than one county, input the second and/or third county in the cells below the first county.  If the project is in more than three counties, select "VAR".</t>
        </r>
      </text>
    </comment>
    <comment ref="G7" authorId="1" shapeId="0" xr:uid="{E870346F-CC93-4762-B62F-F22F676A8E44}">
      <text>
        <r>
          <rPr>
            <sz val="8"/>
            <color indexed="81"/>
            <rFont val="Tahoma"/>
            <family val="2"/>
          </rPr>
          <t>"Route/Corridor" is the State Highway or intercity rail corridor on which the project is located.  
If the project is on more than one route, enter the second and third routes in the cells below the first route. 
 If the project is on more than three routes, enter "VAR" or "Various". If the project is not on State Highway or the Corridor, enter "N/A".</t>
        </r>
      </text>
    </comment>
    <comment ref="I7" authorId="1" shapeId="0" xr:uid="{2349924D-6775-43CA-BDFC-F680CF1A1826}">
      <text>
        <r>
          <rPr>
            <sz val="8"/>
            <color indexed="81"/>
            <rFont val="Tahoma"/>
            <family val="2"/>
          </rPr>
          <t>“PM Bk” is the Post Mile (PM) location on the State Highway or Intercity Rail line for the beginning project limits.  Include the PM prefix (R, T, L, etc.), if applicable.</t>
        </r>
      </text>
    </comment>
    <comment ref="K7" authorId="1" shapeId="0" xr:uid="{E4EE4CE9-3D13-466F-A5BD-D777C1ADAE4D}">
      <text>
        <r>
          <rPr>
            <sz val="8"/>
            <color indexed="81"/>
            <rFont val="Tahoma"/>
            <family val="2"/>
          </rPr>
          <t>“PM Ahd” is the Post Mile (PM) location on the State Highway or Intercity Rail line for the ending project limits.  Include the PM prefix (R, T, L, etc.), if applicable.</t>
        </r>
      </text>
    </comment>
    <comment ref="X7" authorId="1" shapeId="0" xr:uid="{D2161557-9ED3-47A4-9DEA-F14F68F765F6}">
      <text>
        <r>
          <rPr>
            <sz val="8"/>
            <color indexed="81"/>
            <rFont val="Tahoma"/>
            <family val="2"/>
          </rPr>
          <t>"Nominating Agency" is the primary supporter for the project, and is usually, but not necessarily, Caltrans, the RTPA or MPO.</t>
        </r>
        <r>
          <rPr>
            <sz val="9"/>
            <color indexed="81"/>
            <rFont val="Tahoma"/>
            <family val="2"/>
          </rPr>
          <t xml:space="preserve"> </t>
        </r>
      </text>
    </comment>
    <comment ref="Q9" authorId="1" shapeId="0" xr:uid="{28D4DDA4-2954-4EA3-B0AA-D8EEB5CC029E}">
      <text>
        <r>
          <rPr>
            <sz val="8"/>
            <color indexed="81"/>
            <rFont val="Tahoma"/>
            <family val="2"/>
          </rPr>
          <t>Metropolitan Planning Organization for project</t>
        </r>
        <r>
          <rPr>
            <sz val="9"/>
            <color indexed="81"/>
            <rFont val="Tahoma"/>
            <family val="2"/>
          </rPr>
          <t>.</t>
        </r>
      </text>
    </comment>
    <comment ref="X9" authorId="1" shapeId="0" xr:uid="{D8C28E37-D331-44C0-87D5-12677758D3B9}">
      <text>
        <r>
          <rPr>
            <sz val="9"/>
            <color indexed="81"/>
            <rFont val="Tahoma"/>
            <family val="2"/>
          </rPr>
          <t xml:space="preserve">Capital Outlay (CO) (All On-system projects), Local Assistance (LA), Mass Transportation (MT), and Intercity Rail (RAIL) are the appropriate designations based on the type of project.
</t>
        </r>
      </text>
    </comment>
    <comment ref="G11" authorId="1" shapeId="0" xr:uid="{35D04836-B658-460B-91E9-B2A8BA3368C3}">
      <text>
        <r>
          <rPr>
            <sz val="8"/>
            <color indexed="81"/>
            <rFont val="Tahoma"/>
            <family val="2"/>
          </rPr>
          <t xml:space="preserve">The “Project Manager/Contact” section identifies the individual responsible for delivering the project within cost, scope and schedule. </t>
        </r>
      </text>
    </comment>
    <comment ref="K11" authorId="1" shapeId="0" xr:uid="{685767CB-7132-4147-8D2C-0ADD3663037D}">
      <text>
        <r>
          <rPr>
            <sz val="8"/>
            <color indexed="81"/>
            <rFont val="Tahoma"/>
            <family val="2"/>
          </rPr>
          <t>Phone number for Project Manager/Contact.</t>
        </r>
      </text>
    </comment>
    <comment ref="X11" authorId="1" shapeId="0" xr:uid="{763E318A-32EE-4F5C-8583-2C234EC3304D}">
      <text>
        <r>
          <rPr>
            <sz val="8"/>
            <color indexed="81"/>
            <rFont val="Tahoma"/>
            <family val="2"/>
          </rPr>
          <t>E-mail address for Project Manager/Contact.</t>
        </r>
      </text>
    </comment>
    <comment ref="X13" authorId="1" shapeId="0" xr:uid="{C8A7C92C-6CA9-40CA-BA15-F9805CAB9BF2}">
      <text>
        <r>
          <rPr>
            <sz val="8"/>
            <color indexed="81"/>
            <rFont val="Tahoma"/>
            <family val="2"/>
          </rPr>
          <t xml:space="preserve">“Project Title” is a concise statement of the Project Description. </t>
        </r>
      </text>
    </comment>
    <comment ref="X15" authorId="1" shapeId="0" xr:uid="{63A95673-D3FC-449B-B4D2-F6F03EB2C3C5}">
      <text>
        <r>
          <rPr>
            <sz val="8"/>
            <color indexed="81"/>
            <rFont val="Tahoma"/>
            <family val="2"/>
          </rPr>
          <t xml:space="preserve">MAX 725 CHARACTERS - Use page 2 if exceeds that amount.
The “Location and Project Limits” is a brief description of the project location. Should start with "In the (City or communities) of "X" along "Y" ( street, highway or corridor), fom "A" (street, intersection or other distinguising feature) to "B".  Rail projects should include Milepost limits and a listing of the counties in which the funded segment of the project is located followed by the cities or communities or other distinguishing features that identify the beginning and ending project limits.  For rural projects, the nearest community should be identified along with the beginning and ending limits. The “Description and Scope of Work” is a brief description of the elements of work.  Generally the description should be brief, but more complex projects, with several different activities, may require more description.  </t>
        </r>
      </text>
    </comment>
    <comment ref="X19" authorId="1" shapeId="0" xr:uid="{038484FB-A743-4A1E-BA9B-BAC06567562E}">
      <text>
        <r>
          <rPr>
            <sz val="8"/>
            <color indexed="81"/>
            <rFont val="Tahoma"/>
            <family val="2"/>
          </rPr>
          <t xml:space="preserve">MAX 725 CHARACTERS - Use page 2 if exceeds that amount.
The “Location and Project Limits” is a brief description of the project location. Should start with "In the (City or communities) of "X" along "Y" ( street, highway or corridor), fom "A" (street, intersection or other distinguising feature) to "B".  Rail projects should include Milepost limits and a listing of the counties in which the funded segment of the project is located followed by the cities or communities or other distinguishing features that identify the beginning and ending project limits.  For rural projects, the nearest community should be identified along with the beginning and ending limits. The “Description and Scope of Work” is a brief description of the elements of work.  Generally the description should be brief, but more complex projects, with several different activities, may require more description.  </t>
        </r>
      </text>
    </comment>
    <comment ref="X23" authorId="1" shapeId="0" xr:uid="{BE23C5DC-8B4C-42BB-8897-6DC171F484E2}">
      <text>
        <r>
          <rPr>
            <sz val="8"/>
            <color indexed="81"/>
            <rFont val="Tahoma"/>
            <family val="2"/>
          </rPr>
          <t>“Implementing Agency” is the recipient of the funds allocated by the Commission and the agency responsible for delivering the project within cost, scope and schedule.
The identification of the Implementing Agency determines how project components are programmed, and therefore must be properly identified.  Whenever Caltrans is identified as the Implementing Agency, Right of Way Support and Construction Support will be programmed separately from Right of Way Capital and Construction Capital.  For Implementing Agencies other than Caltrans, Right of Way Support and Construction Support are programmed together with the Right of Way Capital and Construction Capital components.</t>
        </r>
      </text>
    </comment>
    <comment ref="X29" authorId="1" shapeId="0" xr:uid="{60FCD63C-11FD-40C2-870A-88F5C2AD7FC7}">
      <text>
        <r>
          <rPr>
            <sz val="8"/>
            <color indexed="81"/>
            <rFont val="Tahoma"/>
            <family val="2"/>
          </rPr>
          <t>"Legislative Districts" are the applicable Legislative District Number(s) in which the project is located.</t>
        </r>
      </text>
    </comment>
    <comment ref="X31" authorId="1" shapeId="0" xr:uid="{87049281-0A3E-4DB7-AF75-1C4966A692DF}">
      <text>
        <r>
          <rPr>
            <sz val="8"/>
            <color indexed="81"/>
            <rFont val="Tahoma"/>
            <family val="2"/>
          </rPr>
          <t>Include all project benefits other than what is under Outputs/Outcomes.  This will be compared to actual project benefits at the end of the project. 
Max number characters is 420.  List additional information on Pg. 2.</t>
        </r>
      </text>
    </comment>
    <comment ref="X36" authorId="1" shapeId="0" xr:uid="{AC6F7A0A-F37E-4D34-B767-48522F0B94D2}">
      <text>
        <r>
          <rPr>
            <sz val="8"/>
            <color indexed="81"/>
            <rFont val="Tahoma"/>
            <family val="2"/>
          </rPr>
          <t>Provide brief purpose and explanation of the need for the project.  This section provides an overview of the purpose of the project and helps justify the funding.
MAXIMUM 420 CHARACTERS - If more space is needed, continue on Page 2.</t>
        </r>
      </text>
    </comment>
    <comment ref="S41" authorId="1" shapeId="0" xr:uid="{03B213F4-85D3-47F8-8BFF-44B9C4C81D25}">
      <text>
        <r>
          <rPr>
            <sz val="8"/>
            <color indexed="81"/>
            <rFont val="Tahoma"/>
            <family val="2"/>
          </rPr>
          <t>Select Outputs from the drop down list or add ouputs to Pg. 2 if not on the list. Enter up to 7 Outputs.  Add additional outputs to Pg. 2 if needed.</t>
        </r>
      </text>
    </comment>
    <comment ref="U41" authorId="1" shapeId="0" xr:uid="{5466F380-2B52-4CF0-A17B-87F028A89D0C}">
      <text>
        <r>
          <rPr>
            <sz val="9"/>
            <color indexed="81"/>
            <rFont val="Tahoma"/>
            <family val="2"/>
          </rPr>
          <t>Select Unit from the drop down list and Be sure to scroll for all options.</t>
        </r>
      </text>
    </comment>
    <comment ref="X41" authorId="1" shapeId="0" xr:uid="{0BB9D06C-2ED6-4C5C-B467-F5F29D04D5ED}">
      <text>
        <r>
          <rPr>
            <sz val="8"/>
            <color indexed="81"/>
            <rFont val="Tahoma"/>
            <family val="2"/>
          </rPr>
          <t>Enter Output Quantity.</t>
        </r>
      </text>
    </comment>
    <comment ref="D49" authorId="1" shapeId="0" xr:uid="{87960FA9-51A7-4123-B5FD-0E5E824574B6}">
      <text>
        <r>
          <rPr>
            <sz val="8"/>
            <color indexed="81"/>
            <rFont val="Tahoma"/>
            <family val="2"/>
          </rPr>
          <t>Select Y if project is on National Highway System.</t>
        </r>
      </text>
    </comment>
    <comment ref="M49" authorId="1" shapeId="0" xr:uid="{DD76F6FD-2167-49B1-AE9C-C728A09E976D}">
      <text>
        <r>
          <rPr>
            <sz val="8"/>
            <color indexed="81"/>
            <rFont val="Tahoma"/>
            <family val="2"/>
          </rPr>
          <t>Select Roadway Classification NA, 1,2 or 3.</t>
        </r>
      </text>
    </comment>
    <comment ref="V49" authorId="1" shapeId="0" xr:uid="{90561ABB-7B10-4427-9579-A5DEBC0115E9}">
      <text>
        <r>
          <rPr>
            <sz val="8"/>
            <color indexed="81"/>
            <rFont val="Tahoma"/>
            <family val="2"/>
          </rPr>
          <t>Select Y if the Highway project performed a Reversible Lane analysis prior to Env.</t>
        </r>
      </text>
    </comment>
    <comment ref="I50" authorId="1" shapeId="0" xr:uid="{6310FB61-DBC3-45F7-B3BE-B4D1B2943D79}">
      <text>
        <r>
          <rPr>
            <sz val="8"/>
            <color indexed="81"/>
            <rFont val="Tahoma"/>
            <family val="2"/>
          </rPr>
          <t>Select Y if project includes Sustainable Communities Strategy (SCS) Goals</t>
        </r>
      </text>
    </comment>
    <comment ref="U50" authorId="1" shapeId="0" xr:uid="{C022F7F0-59A0-4DF6-9C3A-39C3BF73272C}">
      <text>
        <r>
          <rPr>
            <sz val="8"/>
            <color indexed="81"/>
            <rFont val="Tahoma"/>
            <family val="2"/>
          </rPr>
          <t>Select Y if project can quantify a reduction in GHG emissions.</t>
        </r>
      </text>
    </comment>
    <comment ref="U51" authorId="1" shapeId="0" xr:uid="{6DBAB058-347C-427E-9D31-8D806A413F5C}">
      <text>
        <r>
          <rPr>
            <sz val="8"/>
            <color indexed="81"/>
            <rFont val="Tahoma"/>
            <family val="2"/>
          </rPr>
          <t>The planned or actual date for each project milestone.</t>
        </r>
      </text>
    </comment>
    <comment ref="X51" authorId="1" shapeId="0" xr:uid="{B7D784AE-6869-4C68-A387-7EEE15E124CF}">
      <text>
        <r>
          <rPr>
            <sz val="8"/>
            <color indexed="81"/>
            <rFont val="Tahoma"/>
            <family val="2"/>
          </rPr>
          <t xml:space="preserve">Enter the proposed date for each project milestone in mm/dd/yy format (if different than the existing date).  Proposed project milestone changes must be discussed on the "Amendment Info" sheet. </t>
        </r>
      </text>
    </comment>
    <comment ref="R52" authorId="1" shapeId="0" xr:uid="{0F344EFF-AF5A-474A-A228-1019F0578596}">
      <text>
        <r>
          <rPr>
            <sz val="8"/>
            <color indexed="81"/>
            <rFont val="Tahoma"/>
            <family val="2"/>
          </rPr>
          <t xml:space="preserve">Project Study Report (PSR) Complete” is the date (month, day and year, input in mm/dd/yy format) the PSR, or PSR equivalent, was completed. </t>
        </r>
      </text>
    </comment>
    <comment ref="O54" authorId="1" shapeId="0" xr:uid="{8ADC2300-9617-4E37-8B72-86C0B15FDB16}">
      <text>
        <r>
          <rPr>
            <sz val="8"/>
            <color indexed="81"/>
            <rFont val="Tahoma"/>
            <family val="2"/>
          </rPr>
          <t>Enter or select the Environmental Document type (CEQA/NEPA format).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Rich Williams</author>
    <author>csalilican</author>
  </authors>
  <commentList>
    <comment ref="C3" authorId="0" shapeId="0" xr:uid="{00000000-0006-0000-0100-000001000000}">
      <text>
        <r>
          <rPr>
            <sz val="8"/>
            <color indexed="8"/>
            <rFont val="Tahoma"/>
            <family val="2"/>
          </rPr>
          <t>Automatically copied from "Project Information" sheet.</t>
        </r>
      </text>
    </comment>
    <comment ref="D4" authorId="1" shapeId="0" xr:uid="{44D358B7-632F-44D7-9191-2C8573B65B9A}">
      <text>
        <r>
          <rPr>
            <sz val="8"/>
            <color indexed="81"/>
            <rFont val="Tahoma"/>
            <family val="2"/>
          </rPr>
          <t>If there was not enough room for the location, scope of work, purpose and need, or project benefits on page 1, provide additional details here.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Rich Williams</author>
    <author>csalilican</author>
  </authors>
  <commentList>
    <comment ref="K3" authorId="0" shapeId="0" xr:uid="{00000000-0006-0000-0200-000001000000}">
      <text>
        <r>
          <rPr>
            <sz val="8"/>
            <color indexed="8"/>
            <rFont val="Tahoma"/>
            <family val="2"/>
          </rPr>
          <t>Automatically copied from "Project Information" sheet.</t>
        </r>
      </text>
    </comment>
    <comment ref="A4" authorId="0" shapeId="0" xr:uid="{00000000-0006-0000-0200-000002000000}">
      <text>
        <r>
          <rPr>
            <sz val="8"/>
            <color indexed="8"/>
            <rFont val="Tahoma"/>
            <family val="2"/>
          </rPr>
          <t xml:space="preserve">Automatically copied from Project Information sheet.
</t>
        </r>
      </text>
    </comment>
    <comment ref="C4" authorId="1" shapeId="0" xr:uid="{58D5BF8F-A698-4D99-A147-9092F2F53768}">
      <text>
        <r>
          <rPr>
            <sz val="8"/>
            <color indexed="81"/>
            <rFont val="Tahoma"/>
            <family val="2"/>
          </rPr>
          <t>Automatically copied from Project Information sheet.</t>
        </r>
      </text>
    </comment>
    <comment ref="E4" authorId="1" shapeId="0" xr:uid="{FE1A067B-8FEF-45B8-9EEF-30FCD4E894DC}">
      <text>
        <r>
          <rPr>
            <sz val="8"/>
            <color indexed="81"/>
            <rFont val="Tahoma"/>
            <family val="2"/>
          </rPr>
          <t>Automatically copied from Project Information sheet.</t>
        </r>
      </text>
    </comment>
    <comment ref="F4" authorId="0" shapeId="0" xr:uid="{00000000-0006-0000-0200-000005000000}">
      <text>
        <r>
          <rPr>
            <sz val="8"/>
            <color indexed="8"/>
            <rFont val="Tahoma"/>
            <family val="2"/>
          </rPr>
          <t>Automatically copied from Project Information sheet.</t>
        </r>
      </text>
    </comment>
    <comment ref="H4" authorId="1" shapeId="0" xr:uid="{75EFA5BF-4F43-476A-AC3C-B8FA7190BD90}">
      <text>
        <r>
          <rPr>
            <sz val="8"/>
            <color indexed="81"/>
            <rFont val="Tahoma"/>
            <family val="2"/>
          </rPr>
          <t>Automatically copied from Project Information sheet.</t>
        </r>
      </text>
    </comment>
    <comment ref="J4" authorId="1" shapeId="0" xr:uid="{55AB5B8E-947C-4CF3-8A9E-2F4EAE2ED285}">
      <text>
        <r>
          <rPr>
            <sz val="8"/>
            <color indexed="81"/>
            <rFont val="Tahoma"/>
            <family val="2"/>
          </rPr>
          <t>Automatically copied from Project Information sheet.</t>
        </r>
      </text>
    </comment>
    <comment ref="A6" authorId="0" shapeId="0" xr:uid="{00000000-0006-0000-0200-000009000000}">
      <text>
        <r>
          <rPr>
            <sz val="8"/>
            <color indexed="8"/>
            <rFont val="Tahoma"/>
            <family val="2"/>
          </rPr>
          <t>Automatically copied from "Project Information" sheet.</t>
        </r>
      </text>
    </comment>
    <comment ref="I8" authorId="1" shapeId="0" xr:uid="{575D63E1-B5CE-4265-BFA9-87EFE4866579}">
      <text>
        <r>
          <rPr>
            <sz val="8"/>
            <color indexed="81"/>
            <rFont val="Tahoma"/>
            <family val="2"/>
          </rPr>
          <t>This section will be automatically calculated from individual fund source information below ($1,000s).</t>
        </r>
      </text>
    </comment>
    <comment ref="A12" authorId="1" shapeId="0" xr:uid="{7B3B0DFD-32DB-4791-A604-ADC228ED23A6}">
      <text>
        <r>
          <rPr>
            <sz val="8"/>
            <color indexed="81"/>
            <rFont val="Tahoma"/>
            <family val="2"/>
          </rPr>
          <t>For Caltrans implemented projects only</t>
        </r>
      </text>
    </comment>
    <comment ref="A13" authorId="1" shapeId="0" xr:uid="{D14D288A-E84D-4F7F-B896-3A2EDA6708E7}">
      <text>
        <r>
          <rPr>
            <sz val="8"/>
            <color indexed="81"/>
            <rFont val="Tahoma"/>
            <family val="2"/>
          </rPr>
          <t>For Caltrans implemented projects only</t>
        </r>
      </text>
    </comment>
    <comment ref="L20" authorId="1" shapeId="0" xr:uid="{72E81F98-BF01-4353-9241-6E0D569BD5AF}">
      <text>
        <r>
          <rPr>
            <sz val="8"/>
            <color indexed="81"/>
            <rFont val="Tahoma"/>
            <family val="2"/>
          </rPr>
          <t>20.30.720 for Locally Administered
20.10.720 for Caltrans Capital
20.20.720 for Caltrans Capital</t>
        </r>
      </text>
    </comment>
    <comment ref="A25" authorId="1" shapeId="0" xr:uid="{6233351A-150D-4C6A-AF7A-39068F0F2E3D}">
      <text>
        <r>
          <rPr>
            <sz val="8"/>
            <color indexed="81"/>
            <rFont val="Tahoma"/>
            <family val="2"/>
          </rPr>
          <t>For Caltrans implemented projects only</t>
        </r>
        <r>
          <rPr>
            <sz val="9"/>
            <color indexed="81"/>
            <rFont val="Tahoma"/>
            <family val="2"/>
          </rPr>
          <t xml:space="preserve">
</t>
        </r>
      </text>
    </comment>
    <comment ref="A26" authorId="1" shapeId="0" xr:uid="{F78E8200-82D7-4A48-9F2B-9F8FF179FE75}">
      <text>
        <r>
          <rPr>
            <sz val="8"/>
            <color indexed="81"/>
            <rFont val="Tahoma"/>
            <family val="2"/>
          </rPr>
          <t>For Caltrans implemented projects only</t>
        </r>
      </text>
    </comment>
    <comment ref="L33" authorId="1" shapeId="0" xr:uid="{2FDA256E-0976-4863-9822-8CE8D6E3F869}">
      <text>
        <r>
          <rPr>
            <sz val="8"/>
            <color indexed="81"/>
            <rFont val="Tahoma"/>
            <family val="2"/>
          </rPr>
          <t>20.30.720 for Locally Administered
20.10.720 for Caltrans Capital
20.20.720 for Caltrans Capital</t>
        </r>
      </text>
    </comment>
    <comment ref="A38" authorId="1" shapeId="0" xr:uid="{588E7E25-8DF9-4E5B-8F9B-62263561A825}">
      <text>
        <r>
          <rPr>
            <sz val="8"/>
            <color indexed="81"/>
            <rFont val="Tahoma"/>
            <family val="2"/>
          </rPr>
          <t>For Caltrans implemented projects only</t>
        </r>
      </text>
    </comment>
    <comment ref="A39" authorId="1" shapeId="0" xr:uid="{1B11CCDF-493E-4783-95C9-887DBAC0EF76}">
      <text>
        <r>
          <rPr>
            <sz val="8"/>
            <color indexed="81"/>
            <rFont val="Tahoma"/>
            <family val="2"/>
          </rPr>
          <t>For Caltrans implemented projects only</t>
        </r>
      </text>
    </comment>
    <comment ref="L45" authorId="1" shapeId="0" xr:uid="{5012F4C2-7ED4-4541-B97A-E11AB6B913E0}">
      <text>
        <r>
          <rPr>
            <sz val="8"/>
            <color indexed="81"/>
            <rFont val="Tahoma"/>
            <family val="2"/>
          </rPr>
          <t>20.30.720 for Locally Administered
20.10.720 for Caltrans Capital
20.20.720 for Caltrans Capital</t>
        </r>
      </text>
    </comment>
    <comment ref="A50" authorId="1" shapeId="0" xr:uid="{21FD09CA-7993-426E-9722-00A84082889D}">
      <text>
        <r>
          <rPr>
            <sz val="8"/>
            <color indexed="81"/>
            <rFont val="Tahoma"/>
            <family val="2"/>
          </rPr>
          <t>For Caltrans implemented projects only</t>
        </r>
      </text>
    </comment>
    <comment ref="A51" authorId="1" shapeId="0" xr:uid="{B75A5394-516E-4ED8-A4B0-1D12DED5AB15}">
      <text>
        <r>
          <rPr>
            <sz val="8"/>
            <color indexed="81"/>
            <rFont val="Tahoma"/>
            <family val="2"/>
          </rPr>
          <t>For Caltrans implemented projects only</t>
        </r>
      </text>
    </comment>
    <comment ref="L57" authorId="1" shapeId="0" xr:uid="{84F97B85-90E6-41B0-A856-92D4A30EA821}">
      <text>
        <r>
          <rPr>
            <sz val="8"/>
            <color indexed="81"/>
            <rFont val="Tahoma"/>
            <family val="2"/>
          </rPr>
          <t>20.30.720 for Locally Administered
20.10.720 for Caltrans Capital
20.20.720 for Caltrans Capital</t>
        </r>
      </text>
    </comment>
    <comment ref="A62" authorId="1" shapeId="0" xr:uid="{CEA7584B-0FAA-43F7-8F8A-D9D871A0B4AA}">
      <text>
        <r>
          <rPr>
            <sz val="8"/>
            <color indexed="81"/>
            <rFont val="Tahoma"/>
            <family val="2"/>
          </rPr>
          <t>For Caltrans implemented projects only</t>
        </r>
      </text>
    </comment>
    <comment ref="A63" authorId="1" shapeId="0" xr:uid="{7DF72583-5B37-4C31-A005-C97104486760}">
      <text>
        <r>
          <rPr>
            <sz val="8"/>
            <color indexed="81"/>
            <rFont val="Tahoma"/>
            <family val="2"/>
          </rPr>
          <t>For Caltrans implemented projects only</t>
        </r>
      </text>
    </comment>
    <comment ref="A70" authorId="1" shapeId="0" xr:uid="{D55F426F-F07D-463B-8948-1B11AC089FFC}">
      <text>
        <r>
          <rPr>
            <sz val="8"/>
            <color indexed="81"/>
            <rFont val="Tahoma"/>
            <family val="2"/>
          </rPr>
          <t>Enter Non-ATP Fund Source</t>
        </r>
      </text>
    </comment>
    <comment ref="L70" authorId="1" shapeId="0" xr:uid="{57396BF7-8F5F-41C9-B11D-86F9726FB134}">
      <text>
        <r>
          <rPr>
            <sz val="8"/>
            <color indexed="81"/>
            <rFont val="Tahoma"/>
            <family val="2"/>
          </rPr>
          <t>20.30.720 for Locally Administered
20.10.720 for Caltrans Capital
20.20.720 for Caltrans Capital</t>
        </r>
      </text>
    </comment>
    <comment ref="A75" authorId="1" shapeId="0" xr:uid="{845BCAD7-CB85-44D0-80C9-B7ECA27B7776}">
      <text>
        <r>
          <rPr>
            <sz val="8"/>
            <color indexed="81"/>
            <rFont val="Tahoma"/>
            <family val="2"/>
          </rPr>
          <t>For Caltrans implemented projects only</t>
        </r>
      </text>
    </comment>
    <comment ref="A76" authorId="1" shapeId="0" xr:uid="{A7A1D994-9019-4D8F-A3B3-FC9CF61A42C7}">
      <text>
        <r>
          <rPr>
            <sz val="8"/>
            <color indexed="81"/>
            <rFont val="Tahoma"/>
            <family val="2"/>
          </rPr>
          <t>For Caltrans implemented projects only</t>
        </r>
        <r>
          <rPr>
            <sz val="9"/>
            <color indexed="81"/>
            <rFont val="Tahoma"/>
            <family val="2"/>
          </rPr>
          <t xml:space="preserve">
</t>
        </r>
      </text>
    </comment>
    <comment ref="A82" authorId="1" shapeId="0" xr:uid="{3E6A95B0-E060-44C8-B9D9-A139C57D6292}">
      <text>
        <r>
          <rPr>
            <sz val="8"/>
            <color indexed="81"/>
            <rFont val="Tahoma"/>
            <family val="2"/>
          </rPr>
          <t>Enter Non-ATP Fund Source</t>
        </r>
      </text>
    </comment>
    <comment ref="L82" authorId="1" shapeId="0" xr:uid="{D85CCC77-043B-4EF9-893D-3D0DB903C065}">
      <text>
        <r>
          <rPr>
            <sz val="8"/>
            <color indexed="81"/>
            <rFont val="Tahoma"/>
            <family val="2"/>
          </rPr>
          <t>20.30.720 for Locally Administered
20.10.720 for Caltrans Capital
20.20.720 for Caltrans Capital</t>
        </r>
      </text>
    </comment>
    <comment ref="A87" authorId="1" shapeId="0" xr:uid="{34C29057-628E-47B4-B8C0-0AC109709A5C}">
      <text>
        <r>
          <rPr>
            <sz val="8"/>
            <color indexed="81"/>
            <rFont val="Tahoma"/>
            <family val="2"/>
          </rPr>
          <t>For Caltrans implemented projects only</t>
        </r>
      </text>
    </comment>
    <comment ref="A88" authorId="1" shapeId="0" xr:uid="{6963AEFC-6010-4776-A18D-13D5E85937F6}">
      <text>
        <r>
          <rPr>
            <sz val="8"/>
            <color indexed="81"/>
            <rFont val="Tahoma"/>
            <family val="2"/>
          </rPr>
          <t>For Caltrans implemented projects only</t>
        </r>
      </text>
    </comment>
    <comment ref="A94" authorId="1" shapeId="0" xr:uid="{5FEAD89D-833F-44F1-8892-C7946101CD7C}">
      <text>
        <r>
          <rPr>
            <sz val="8"/>
            <color indexed="81"/>
            <rFont val="Tahoma"/>
            <family val="2"/>
          </rPr>
          <t>Enter Non-ATP Fund Source</t>
        </r>
      </text>
    </comment>
    <comment ref="L94" authorId="1" shapeId="0" xr:uid="{FC8D4A3D-DB4F-445C-8808-88ABEF0748B7}">
      <text>
        <r>
          <rPr>
            <sz val="8"/>
            <color indexed="81"/>
            <rFont val="Tahoma"/>
            <family val="2"/>
          </rPr>
          <t>20.30.720 for Locally Administered
20.10.720 for Caltrans Capital
20.20.720 for Caltrans Capital</t>
        </r>
      </text>
    </comment>
    <comment ref="A99" authorId="1" shapeId="0" xr:uid="{7F10541D-131A-40A3-8E3C-C58A9B9343B4}">
      <text>
        <r>
          <rPr>
            <sz val="8"/>
            <color indexed="81"/>
            <rFont val="Tahoma"/>
            <family val="2"/>
          </rPr>
          <t>For Caltrans implemented projects only</t>
        </r>
      </text>
    </comment>
    <comment ref="A100" authorId="1" shapeId="0" xr:uid="{01A66680-5124-4187-9846-5DC38F0F1488}">
      <text>
        <r>
          <rPr>
            <sz val="8"/>
            <color indexed="81"/>
            <rFont val="Tahoma"/>
            <family val="2"/>
          </rPr>
          <t>For Caltrans implemented projects only</t>
        </r>
      </text>
    </comment>
    <comment ref="A106" authorId="1" shapeId="0" xr:uid="{4939403C-29A1-4487-92E3-596E37131DB6}">
      <text>
        <r>
          <rPr>
            <sz val="8"/>
            <color indexed="81"/>
            <rFont val="Tahoma"/>
            <family val="2"/>
          </rPr>
          <t>Enter Non-ATP Fund Source</t>
        </r>
        <r>
          <rPr>
            <sz val="9"/>
            <color indexed="81"/>
            <rFont val="Tahoma"/>
            <family val="2"/>
          </rPr>
          <t xml:space="preserve">
</t>
        </r>
      </text>
    </comment>
    <comment ref="L106" authorId="1" shapeId="0" xr:uid="{0FB0E99B-8161-4BD8-8F50-AAF359E71479}">
      <text>
        <r>
          <rPr>
            <sz val="8"/>
            <color indexed="81"/>
            <rFont val="Tahoma"/>
            <family val="2"/>
          </rPr>
          <t>20.30.720 for Locally Administered
20.10.720 for Caltrans Capital
20.20.720 for Caltrans Capital</t>
        </r>
      </text>
    </comment>
    <comment ref="A111" authorId="1" shapeId="0" xr:uid="{C4113A8B-08F6-4EC8-84CA-D4C791755804}">
      <text>
        <r>
          <rPr>
            <sz val="8"/>
            <color indexed="81"/>
            <rFont val="Tahoma"/>
            <family val="2"/>
          </rPr>
          <t>For Caltrans implemented projects only</t>
        </r>
      </text>
    </comment>
    <comment ref="A112" authorId="1" shapeId="0" xr:uid="{A2F331F1-D381-4FEB-9484-8292524F28E4}">
      <text>
        <r>
          <rPr>
            <sz val="8"/>
            <color indexed="81"/>
            <rFont val="Tahoma"/>
            <family val="2"/>
          </rPr>
          <t>For Caltrans implemented projects only</t>
        </r>
      </text>
    </comment>
    <comment ref="A118" authorId="1" shapeId="0" xr:uid="{433DD798-7D9B-4CC4-8000-0F9E636338EF}">
      <text>
        <r>
          <rPr>
            <sz val="8"/>
            <color indexed="81"/>
            <rFont val="Tahoma"/>
            <family val="2"/>
          </rPr>
          <t>Enter Non-ATP Fund Source</t>
        </r>
      </text>
    </comment>
    <comment ref="L118" authorId="1" shapeId="0" xr:uid="{91654DE6-03F8-4D78-B46E-BE0FBB7E9CE3}">
      <text>
        <r>
          <rPr>
            <sz val="8"/>
            <color indexed="81"/>
            <rFont val="Tahoma"/>
            <family val="2"/>
          </rPr>
          <t>20.30.720 for Locally Administered
20.10.720 for Caltrans Capital
20.20.720 for Caltrans Capital</t>
        </r>
      </text>
    </comment>
    <comment ref="A123" authorId="1" shapeId="0" xr:uid="{1A8F29F9-6393-4EE2-B9F0-DAB9AD6455EF}">
      <text>
        <r>
          <rPr>
            <sz val="8"/>
            <color indexed="81"/>
            <rFont val="Tahoma"/>
            <family val="2"/>
          </rPr>
          <t>For Caltrans implemented projects only</t>
        </r>
      </text>
    </comment>
    <comment ref="A124" authorId="1" shapeId="0" xr:uid="{F6D22602-FFCC-4BA1-8A0E-9CB558D6A84F}">
      <text>
        <r>
          <rPr>
            <sz val="8"/>
            <color indexed="81"/>
            <rFont val="Tahoma"/>
            <family val="2"/>
          </rPr>
          <t>For Caltrans implemented projects only</t>
        </r>
        <r>
          <rPr>
            <sz val="9"/>
            <color indexed="81"/>
            <rFont val="Tahoma"/>
            <family val="2"/>
          </rPr>
          <t xml:space="preserve">
</t>
        </r>
      </text>
    </comment>
    <comment ref="A130" authorId="1" shapeId="0" xr:uid="{824CAC59-7B2A-464F-97F1-94B02A39C9FC}">
      <text>
        <r>
          <rPr>
            <sz val="8"/>
            <color indexed="81"/>
            <rFont val="Tahoma"/>
            <family val="2"/>
          </rPr>
          <t xml:space="preserve">Enter Non-ATP Fund Source
</t>
        </r>
      </text>
    </comment>
    <comment ref="L130" authorId="1" shapeId="0" xr:uid="{36E09BF6-8BB7-4AF5-905E-3FF063E3C510}">
      <text>
        <r>
          <rPr>
            <sz val="8"/>
            <color indexed="81"/>
            <rFont val="Tahoma"/>
            <family val="2"/>
          </rPr>
          <t>20.30.720 for Locally Administered
20.10.720 for Caltrans Capital
20.20.720 for Caltrans Capital</t>
        </r>
      </text>
    </comment>
    <comment ref="A135" authorId="1" shapeId="0" xr:uid="{E2E4254E-9563-48FD-AC64-8AE4170754B1}">
      <text>
        <r>
          <rPr>
            <sz val="8"/>
            <color indexed="81"/>
            <rFont val="Tahoma"/>
            <family val="2"/>
          </rPr>
          <t>For Caltrans implemented projects only</t>
        </r>
      </text>
    </comment>
    <comment ref="A136" authorId="1" shapeId="0" xr:uid="{F4D8EA5F-BC30-477D-9ECA-74B295F7CAD4}">
      <text>
        <r>
          <rPr>
            <sz val="8"/>
            <color indexed="81"/>
            <rFont val="Tahoma"/>
            <family val="2"/>
          </rPr>
          <t>For Caltrans implemented projects only</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Rich Williams</author>
    <author>csalilican</author>
  </authors>
  <commentList>
    <comment ref="J4" authorId="0" shapeId="0" xr:uid="{00000000-0006-0000-0300-000001000000}">
      <text>
        <r>
          <rPr>
            <sz val="8"/>
            <color indexed="8"/>
            <rFont val="Tahoma"/>
            <family val="2"/>
          </rPr>
          <t>Automatically copied from Project Information sheet.</t>
        </r>
      </text>
    </comment>
    <comment ref="A5" authorId="0" shapeId="0" xr:uid="{00000000-0006-0000-0300-000002000000}">
      <text>
        <r>
          <rPr>
            <sz val="8"/>
            <color indexed="8"/>
            <rFont val="Tahoma"/>
            <family val="2"/>
          </rPr>
          <t xml:space="preserve">Automatically copied from Project Information sheet.
</t>
        </r>
      </text>
    </comment>
    <comment ref="C5" authorId="1" shapeId="0" xr:uid="{D4EED806-594E-4A90-B7E9-EDFB877102B7}">
      <text>
        <r>
          <rPr>
            <sz val="8"/>
            <color indexed="81"/>
            <rFont val="Tahoma"/>
            <family val="2"/>
          </rPr>
          <t>Automatically copied from Project Information sheet.</t>
        </r>
      </text>
    </comment>
    <comment ref="E5" authorId="1" shapeId="0" xr:uid="{55CF2EDE-3E84-45DB-A054-15B5592FB81F}">
      <text>
        <r>
          <rPr>
            <sz val="8"/>
            <color indexed="81"/>
            <rFont val="Tahoma"/>
            <family val="2"/>
          </rPr>
          <t>Automatically copied from Project Information sheet.</t>
        </r>
      </text>
    </comment>
    <comment ref="F5" authorId="0" shapeId="0" xr:uid="{00000000-0006-0000-0300-000005000000}">
      <text>
        <r>
          <rPr>
            <sz val="8"/>
            <color indexed="8"/>
            <rFont val="Tahoma"/>
            <family val="2"/>
          </rPr>
          <t>Automatically copied from Project Information sheet.</t>
        </r>
      </text>
    </comment>
    <comment ref="H5" authorId="1" shapeId="0" xr:uid="{26C86423-A707-4B89-B6EE-28438756CE6B}">
      <text>
        <r>
          <rPr>
            <sz val="8"/>
            <color indexed="81"/>
            <rFont val="Tahoma"/>
            <family val="2"/>
          </rPr>
          <t>Automatically copied from Project Information sheet.</t>
        </r>
      </text>
    </comment>
    <comment ref="J5" authorId="1" shapeId="0" xr:uid="{A275D118-F527-49A7-B656-78A5812F48F9}">
      <text>
        <r>
          <rPr>
            <sz val="8"/>
            <color indexed="81"/>
            <rFont val="Tahoma"/>
            <family val="2"/>
          </rPr>
          <t>Automatically copied from Project Information sheet.</t>
        </r>
      </text>
    </comment>
    <comment ref="K8" authorId="1" shapeId="0" xr:uid="{44287255-3170-44B3-BC63-6AD341404D57}">
      <text>
        <r>
          <rPr>
            <sz val="8"/>
            <color indexed="81"/>
            <rFont val="Tahoma"/>
            <family val="2"/>
          </rPr>
          <t>Provide detailed background including project programming and amendment history.</t>
        </r>
      </text>
    </comment>
    <comment ref="K17" authorId="1" shapeId="0" xr:uid="{51F60541-5E02-4F13-90EE-667241172D17}">
      <text>
        <r>
          <rPr>
            <sz val="8"/>
            <color indexed="81"/>
            <rFont val="Tahoma"/>
            <family val="2"/>
          </rPr>
          <t>Provide a detailed description of the proposed change. Enough information should be provided in order to clearly explain the programming change to the Commission. 
SPLITS
1) Submit a PPR for the parent project.  The "Existing Funding" is pre-populated from CTIPS and will not change.  If there is no remaining programming on the parent project, the "Proposed Funding" will be zero for all funds.
2) Submit a PPR for each new child project.  The "Existing Funding" will be zero.
3) The proposed split should be described in words on the "Amendment Info" page of the PPR.
COMBINES
1) Submit a PPR for each existing project.  The "Existing Funding" is pre-populated from CTIPS and will not change.  The "Proposed Funding" will be zero for all funds.
2) Submit a PPR for the new combined project.  The "Existing Funding" will be zero.
3) The proposed combine should be described in words on the "Amendment Info" page of the PPR.</t>
        </r>
      </text>
    </comment>
    <comment ref="K26" authorId="1" shapeId="0" xr:uid="{0F5CD022-7C3B-4763-BB44-CAABE0B0525A}">
      <text>
        <r>
          <rPr>
            <sz val="8"/>
            <color indexed="81"/>
            <rFont val="Tahoma"/>
            <family val="2"/>
          </rPr>
          <t>Explain need for programming action and why it is needed now.  For Caltrans implemented projects: Attach approved Program Change Request (PCR).</t>
        </r>
      </text>
    </comment>
    <comment ref="K43" authorId="1" shapeId="0" xr:uid="{B643EF46-30F3-4F03-ADB2-8F40E67A79F2}">
      <text>
        <r>
          <rPr>
            <sz val="8"/>
            <color indexed="81"/>
            <rFont val="Tahoma"/>
            <family val="2"/>
          </rPr>
          <t>Please specify that the Corridor System Management Plan (CSMP) has been updated, if applicable. Specify all funding programs affected by the change request.</t>
        </r>
      </text>
    </comment>
    <comment ref="J56" authorId="1" shapeId="0" xr:uid="{9BC0B69F-E3E5-428B-B47F-21289DB1D795}">
      <text>
        <r>
          <rPr>
            <sz val="8"/>
            <color indexed="81"/>
            <rFont val="Tahoma"/>
            <family val="2"/>
          </rPr>
          <t>Title of Agency Representative (typically the Project Manager)</t>
        </r>
      </text>
    </comment>
  </commentList>
</comments>
</file>

<file path=xl/sharedStrings.xml><?xml version="1.0" encoding="utf-8"?>
<sst xmlns="http://schemas.openxmlformats.org/spreadsheetml/2006/main" count="1293" uniqueCount="627">
  <si>
    <t>STATE OF CALIFORNIA ● DEPARTMENT OF TRANSPORTATION</t>
  </si>
  <si>
    <t>District</t>
  </si>
  <si>
    <t>County</t>
  </si>
  <si>
    <t>Element</t>
  </si>
  <si>
    <t>MPO</t>
  </si>
  <si>
    <t>ED Type</t>
  </si>
  <si>
    <t>Reimbursements</t>
  </si>
  <si>
    <t>Category</t>
  </si>
  <si>
    <t>Unit</t>
  </si>
  <si>
    <t>Output/Outcomes</t>
  </si>
  <si>
    <t>PROJECT PROGRAMMING REQUEST</t>
  </si>
  <si>
    <t>N/A</t>
  </si>
  <si>
    <t>01</t>
  </si>
  <si>
    <t>ALA</t>
  </si>
  <si>
    <t>Capital Outlay</t>
  </si>
  <si>
    <t>AMBAG</t>
  </si>
  <si>
    <t>CE</t>
  </si>
  <si>
    <t>LONP</t>
  </si>
  <si>
    <t>ATP</t>
  </si>
  <si>
    <t>Active Transportation Program</t>
  </si>
  <si>
    <t>Amendment (Existing Project)</t>
  </si>
  <si>
    <t>Y/N</t>
  </si>
  <si>
    <t>Date:</t>
  </si>
  <si>
    <t>02</t>
  </si>
  <si>
    <t>ALP</t>
  </si>
  <si>
    <t>Local Assistance</t>
  </si>
  <si>
    <t>BCAG</t>
  </si>
  <si>
    <t>ND</t>
  </si>
  <si>
    <t>AB 3090</t>
  </si>
  <si>
    <t>Miles</t>
  </si>
  <si>
    <t>TCIF</t>
  </si>
  <si>
    <t>EA</t>
  </si>
  <si>
    <t>Project ID</t>
  </si>
  <si>
    <t>PPNO</t>
  </si>
  <si>
    <t>MPO ID</t>
  </si>
  <si>
    <t>03</t>
  </si>
  <si>
    <t>AMA</t>
  </si>
  <si>
    <t>Mass Transit</t>
  </si>
  <si>
    <t>COFCG</t>
  </si>
  <si>
    <t>EIR</t>
  </si>
  <si>
    <t>SB 184</t>
  </si>
  <si>
    <t>TCEP</t>
  </si>
  <si>
    <t>Trade Corridor Enhancement Program</t>
  </si>
  <si>
    <t>04</t>
  </si>
  <si>
    <t>BUT</t>
  </si>
  <si>
    <t>Rail</t>
  </si>
  <si>
    <t>KCOG</t>
  </si>
  <si>
    <t>CE/CE</t>
  </si>
  <si>
    <t>SCCP</t>
  </si>
  <si>
    <t>Solutions for Congested Corridors Program</t>
  </si>
  <si>
    <t>Route/Corridor</t>
  </si>
  <si>
    <t>PM Bk</t>
  </si>
  <si>
    <t>PM Ahd</t>
  </si>
  <si>
    <t>05</t>
  </si>
  <si>
    <t>CAL</t>
  </si>
  <si>
    <t>Kings</t>
  </si>
  <si>
    <t>ND/CE</t>
  </si>
  <si>
    <t>LPP</t>
  </si>
  <si>
    <t>Local Partnership Program</t>
  </si>
  <si>
    <t>06</t>
  </si>
  <si>
    <t>CC</t>
  </si>
  <si>
    <t>Madera</t>
  </si>
  <si>
    <t>ND/FONSI</t>
  </si>
  <si>
    <t>Pedestrian/Bicycle facilities miles constructed</t>
  </si>
  <si>
    <t>CMIA</t>
  </si>
  <si>
    <t>Corridor Mobility Improvement Account</t>
  </si>
  <si>
    <t>07</t>
  </si>
  <si>
    <t>COL</t>
  </si>
  <si>
    <t>MCAG</t>
  </si>
  <si>
    <t>EIR/FONSI</t>
  </si>
  <si>
    <t>TCRP</t>
  </si>
  <si>
    <t>Traffic Congestion Relief Program</t>
  </si>
  <si>
    <t>08</t>
  </si>
  <si>
    <t>DN</t>
  </si>
  <si>
    <t>MTC</t>
  </si>
  <si>
    <t>EIR/EIS</t>
  </si>
  <si>
    <t>SHOPP</t>
  </si>
  <si>
    <t>Project Manager/Contact</t>
  </si>
  <si>
    <t>Phone</t>
  </si>
  <si>
    <t>E-mail Address</t>
  </si>
  <si>
    <t>09</t>
  </si>
  <si>
    <t>ED</t>
  </si>
  <si>
    <t>Non-MPO</t>
  </si>
  <si>
    <t>Turn pockets constructed</t>
  </si>
  <si>
    <t>STIP</t>
  </si>
  <si>
    <t>FRE</t>
  </si>
  <si>
    <t>SACOG</t>
  </si>
  <si>
    <t>New interchanges</t>
  </si>
  <si>
    <t>No</t>
  </si>
  <si>
    <t>Project Title</t>
  </si>
  <si>
    <t>11</t>
  </si>
  <si>
    <t>GLE</t>
  </si>
  <si>
    <t>SANDAG</t>
  </si>
  <si>
    <t>Modified / Improved interchanges</t>
  </si>
  <si>
    <t>Yes</t>
  </si>
  <si>
    <t>12</t>
  </si>
  <si>
    <t>HUM</t>
  </si>
  <si>
    <t>SBCAG</t>
  </si>
  <si>
    <t>IMP</t>
  </si>
  <si>
    <t>SCAG</t>
  </si>
  <si>
    <t>max</t>
  </si>
  <si>
    <t>INY</t>
  </si>
  <si>
    <t>Shasta</t>
  </si>
  <si>
    <t>At-grade crossings eliminated</t>
  </si>
  <si>
    <t>KER</t>
  </si>
  <si>
    <t>SJCOG</t>
  </si>
  <si>
    <t>Intersections constructed - new</t>
  </si>
  <si>
    <t>KIN</t>
  </si>
  <si>
    <t>SLOCOG</t>
  </si>
  <si>
    <t>LA</t>
  </si>
  <si>
    <t>STANCOG</t>
  </si>
  <si>
    <t>LAK</t>
  </si>
  <si>
    <t>TCAG</t>
  </si>
  <si>
    <t>LAS</t>
  </si>
  <si>
    <t>TRPA</t>
  </si>
  <si>
    <t>Bicycle lane-miles</t>
  </si>
  <si>
    <t>MAD</t>
  </si>
  <si>
    <t>Sidewalk miles</t>
  </si>
  <si>
    <t>Component</t>
  </si>
  <si>
    <t>Implementing Agency</t>
  </si>
  <si>
    <t>MEN</t>
  </si>
  <si>
    <t>PA&amp;ED</t>
  </si>
  <si>
    <t>MER</t>
  </si>
  <si>
    <t>PS&amp;E</t>
  </si>
  <si>
    <t>MNO</t>
  </si>
  <si>
    <t>Right of Way</t>
  </si>
  <si>
    <t>MOD</t>
  </si>
  <si>
    <t># Signs, lights, greenway, or other safety/beautification</t>
  </si>
  <si>
    <t>Construction</t>
  </si>
  <si>
    <t>MON</t>
  </si>
  <si>
    <t xml:space="preserve">Sound wall miles constructed </t>
  </si>
  <si>
    <t>Legislative Districts</t>
  </si>
  <si>
    <t>MPA</t>
  </si>
  <si>
    <t>Rail cars/ transit vehicles</t>
  </si>
  <si>
    <t>Assembly:</t>
  </si>
  <si>
    <t>Senate:</t>
  </si>
  <si>
    <t>Congressional:</t>
  </si>
  <si>
    <t>MRN</t>
  </si>
  <si>
    <t>Miles of new track</t>
  </si>
  <si>
    <t>Project Benefits</t>
  </si>
  <si>
    <t>NAP</t>
  </si>
  <si>
    <t>Miles of rehabilitated track</t>
  </si>
  <si>
    <t>NEV</t>
  </si>
  <si>
    <t>Grade separations/ rail crossing improvements</t>
  </si>
  <si>
    <t>ORA</t>
  </si>
  <si>
    <t>Station improvements</t>
  </si>
  <si>
    <t>PLA</t>
  </si>
  <si>
    <t>PLU</t>
  </si>
  <si>
    <t>Purpose and Need</t>
  </si>
  <si>
    <t>RIV</t>
  </si>
  <si>
    <t>SAC</t>
  </si>
  <si>
    <t>SB</t>
  </si>
  <si>
    <t>SBD</t>
  </si>
  <si>
    <t>SBT</t>
  </si>
  <si>
    <t>Total</t>
  </si>
  <si>
    <t>SCL</t>
  </si>
  <si>
    <t>SCR</t>
  </si>
  <si>
    <t>SD</t>
  </si>
  <si>
    <t>SF</t>
  </si>
  <si>
    <t>SHA</t>
  </si>
  <si>
    <t>ADA Improvements</t>
  </si>
  <si>
    <t>Reversible Lane analysis</t>
  </si>
  <si>
    <t>SIE</t>
  </si>
  <si>
    <t>Inc. Sustainable Communities Strategy Goals</t>
  </si>
  <si>
    <t>Reduces Greenhouse Gas Emissions</t>
  </si>
  <si>
    <t>SIS</t>
  </si>
  <si>
    <t>Project Milestone</t>
  </si>
  <si>
    <t>Existing</t>
  </si>
  <si>
    <t>Proposed</t>
  </si>
  <si>
    <t>SJ</t>
  </si>
  <si>
    <t>Project Study Report Approved</t>
  </si>
  <si>
    <t>SLO</t>
  </si>
  <si>
    <t>Begin Environmental (PA&amp;ED) Phase</t>
  </si>
  <si>
    <t>SM</t>
  </si>
  <si>
    <t>Circulate Draft Environmental Document</t>
  </si>
  <si>
    <t>Document Type</t>
  </si>
  <si>
    <t>SOL</t>
  </si>
  <si>
    <t>Draft Project Report</t>
  </si>
  <si>
    <t>SON</t>
  </si>
  <si>
    <t>End Environmental Phase (PA&amp;ED Milestone)</t>
  </si>
  <si>
    <t>STA</t>
  </si>
  <si>
    <t>Begin Design (PS&amp;E) Phase</t>
  </si>
  <si>
    <t>SUT</t>
  </si>
  <si>
    <t>End Design Phase (Ready to List for Advertisement Milestone)</t>
  </si>
  <si>
    <t>TEH</t>
  </si>
  <si>
    <t>Begin Right of Way Phase</t>
  </si>
  <si>
    <t>TRI</t>
  </si>
  <si>
    <t>End Right of Way Phase (Right of Way Certification Milestone)</t>
  </si>
  <si>
    <t>TUL</t>
  </si>
  <si>
    <t>Begin Construction Phase (Contract Award Milestone)</t>
  </si>
  <si>
    <t>TUO</t>
  </si>
  <si>
    <t>End Construction Phase (Construction Contract Acceptance Milestone)</t>
  </si>
  <si>
    <t>VEN</t>
  </si>
  <si>
    <t>Begin Closeout Phase</t>
  </si>
  <si>
    <t>YOL</t>
  </si>
  <si>
    <t>End Closeout Phase (Closeout Report)</t>
  </si>
  <si>
    <t>YUB</t>
  </si>
  <si>
    <t>Additional Information</t>
  </si>
  <si>
    <t>Route</t>
  </si>
  <si>
    <t>Project Title:</t>
  </si>
  <si>
    <t>Prior</t>
  </si>
  <si>
    <t>18/19</t>
  </si>
  <si>
    <t>E&amp;P (PA&amp;ED)</t>
  </si>
  <si>
    <t>R/W SUP (CT)</t>
  </si>
  <si>
    <t>CON SUP (CT)</t>
  </si>
  <si>
    <t>R/W</t>
  </si>
  <si>
    <t>CON</t>
  </si>
  <si>
    <t>TOTAL</t>
  </si>
  <si>
    <t>Proposed Total Project Cost ($1,000s)</t>
  </si>
  <si>
    <t>Notes</t>
  </si>
  <si>
    <t>Program Code</t>
  </si>
  <si>
    <t>Funding Agency</t>
  </si>
  <si>
    <t>Proposed Funding ($1,000s)</t>
  </si>
  <si>
    <t/>
  </si>
  <si>
    <t>Fund No. 5:</t>
  </si>
  <si>
    <t>Fund No. 6:</t>
  </si>
  <si>
    <t>Complete this page for amendments only</t>
  </si>
  <si>
    <t>SECTION 1 - All Projects</t>
  </si>
  <si>
    <t>Project Background</t>
  </si>
  <si>
    <t xml:space="preserve">Programming Change Requested </t>
  </si>
  <si>
    <t>Reason for Proposed Change</t>
  </si>
  <si>
    <t>Other Significant Information</t>
  </si>
  <si>
    <t>SECTION 2 - For SB1 Projects Only</t>
  </si>
  <si>
    <t>SECTION 3 - All Projects</t>
  </si>
  <si>
    <t xml:space="preserve">Approvals </t>
  </si>
  <si>
    <t>Name (Print or Type)</t>
  </si>
  <si>
    <t>Signature</t>
  </si>
  <si>
    <t>Title</t>
  </si>
  <si>
    <t>Date</t>
  </si>
  <si>
    <t>Attachments</t>
  </si>
  <si>
    <t>2) Project Location Map</t>
  </si>
  <si>
    <t>Fund</t>
  </si>
  <si>
    <t>Fund Type</t>
  </si>
  <si>
    <t>Definition</t>
  </si>
  <si>
    <t>Fiscal Year</t>
  </si>
  <si>
    <t>Program Cat.</t>
  </si>
  <si>
    <t>RIP</t>
  </si>
  <si>
    <t>BOND99</t>
  </si>
  <si>
    <t>Prop 1B - State Route 99 Program</t>
  </si>
  <si>
    <t>CMAQ</t>
  </si>
  <si>
    <t>20.30.010.820 - Congestion Mitigation &amp; Air Quality Improvement Program</t>
  </si>
  <si>
    <t>IIP</t>
  </si>
  <si>
    <t>Congestion Mitigation and Air Quality</t>
  </si>
  <si>
    <t>12/13</t>
  </si>
  <si>
    <t>CT Minor Pgm.</t>
  </si>
  <si>
    <t>CT-MINOR - Caltrans Minor Program</t>
  </si>
  <si>
    <t>ST-CASH</t>
  </si>
  <si>
    <t>Local Funds</t>
  </si>
  <si>
    <t>Prop 1B - Corridor Mobility Improvement Account</t>
  </si>
  <si>
    <t>13/14</t>
  </si>
  <si>
    <t>Demo</t>
  </si>
  <si>
    <t>20.30.10.680 - High Priority Project / Demonstration Projects</t>
  </si>
  <si>
    <t>DEMOS21</t>
  </si>
  <si>
    <t>High Priority Project / Demonstration Project</t>
  </si>
  <si>
    <t>14/15</t>
  </si>
  <si>
    <t>FTA Funds</t>
  </si>
  <si>
    <t>FTA-TRANSIT - FTA Funds</t>
  </si>
  <si>
    <t>5313, AR-5307, AR-5309, AR-5311, FTA5320, 5339, ES25311, 5307-SU, 5307-LU, 5307_TR, 5307-TR, 5310, 5311, 3037, 5307, 5308, 5309a, 5309c, 5340, 5311F, 5316, FTA5303, 5312, 5317, 5311-C, 5311-B3, 5337</t>
  </si>
  <si>
    <t>ER-L</t>
  </si>
  <si>
    <t>Emergency Relief</t>
  </si>
  <si>
    <t>15/16</t>
  </si>
  <si>
    <t>Federal Disc.</t>
  </si>
  <si>
    <t>20.XX.400.300 - Federal Discretionary</t>
  </si>
  <si>
    <t>2011FDG, BIA, CDBG, DOD-NAV, EDA, FEMA, HUD, 5208, 5207, IM, IMD, NSBP, PLH, 1112, TCSPPP</t>
  </si>
  <si>
    <t>RSTP</t>
  </si>
  <si>
    <t>HBRR-L</t>
  </si>
  <si>
    <t>Highway Bridge Replacement and Rehabilitation</t>
  </si>
  <si>
    <t>16/17</t>
  </si>
  <si>
    <t>Future Need</t>
  </si>
  <si>
    <t>FUTURE - Unfunded Need</t>
  </si>
  <si>
    <t>NO-FUND</t>
  </si>
  <si>
    <t>HRCSA</t>
  </si>
  <si>
    <t>Prop 1B - Highway-Railroad Crossing Safety Account</t>
  </si>
  <si>
    <t>17/18</t>
  </si>
  <si>
    <t>GF IIP</t>
  </si>
  <si>
    <t>20.XX.025.500 - Grandfathered Interregional Improvement Program</t>
  </si>
  <si>
    <t>NH</t>
  </si>
  <si>
    <t>LSR</t>
  </si>
  <si>
    <t>Prop 1B - Local Street and Road</t>
  </si>
  <si>
    <t>GF RIP</t>
  </si>
  <si>
    <t>20.XX.075.400 - Grandfathered Regional Improvement Program</t>
  </si>
  <si>
    <t>LTF</t>
  </si>
  <si>
    <t>Local Transportation Funds</t>
  </si>
  <si>
    <t>19/20+</t>
  </si>
  <si>
    <t>20.XX.025.700 - Interregional Improvement Program</t>
  </si>
  <si>
    <t>IM, NH, PTA, STIP-AC, BOND-ST, STP1, STPE-S, STPE, STPP, ST-CASH, STP</t>
  </si>
  <si>
    <t>National Highways</t>
  </si>
  <si>
    <t xml:space="preserve"> </t>
  </si>
  <si>
    <t>30.10.070.725 - Mass Transit Guideways</t>
  </si>
  <si>
    <t>PTA</t>
  </si>
  <si>
    <t>Not Funded</t>
  </si>
  <si>
    <t>30.10.070.726 - Mass Transit Guideways - Grade Separation Projects</t>
  </si>
  <si>
    <t>OTS</t>
  </si>
  <si>
    <t>Office of Traffic Safety</t>
  </si>
  <si>
    <t>30.20.020.720 - Intercity Rail</t>
  </si>
  <si>
    <t>Other Fed</t>
  </si>
  <si>
    <t>P116</t>
  </si>
  <si>
    <t>Proposition 116</t>
  </si>
  <si>
    <t>Local ER</t>
  </si>
  <si>
    <t>LOCAL ER - Local FHWA - ER</t>
  </si>
  <si>
    <t>Other State</t>
  </si>
  <si>
    <t>Public Transportation Account</t>
  </si>
  <si>
    <t>20.10.400.100 - Locally Generated Funds</t>
  </si>
  <si>
    <t>State Bond</t>
  </si>
  <si>
    <t>PTMISEA</t>
  </si>
  <si>
    <t>Prop 1B - Public Transportation Modernization, Improvement, and Service Enhancement Account</t>
  </si>
  <si>
    <t>20.10.400.330 - Regional Surface Transportation Program</t>
  </si>
  <si>
    <t>STPL</t>
  </si>
  <si>
    <t>TCRP (Committed)</t>
  </si>
  <si>
    <t>SLPP</t>
  </si>
  <si>
    <t>Prop 1B - State-Local Partnership Program</t>
  </si>
  <si>
    <t>20.10.400.335 - Surface Transportation Program</t>
  </si>
  <si>
    <t>STP</t>
  </si>
  <si>
    <t>TCRP (Proposed)</t>
  </si>
  <si>
    <t>SNPLMA</t>
  </si>
  <si>
    <t>Southern Nevada Public Lands Management Act</t>
  </si>
  <si>
    <t>20.10.400.340 - Office of Traffic Safety Funding</t>
  </si>
  <si>
    <t xml:space="preserve">  </t>
  </si>
  <si>
    <t>STA-EEM</t>
  </si>
  <si>
    <t>Environmental Enhancement and Mitigation</t>
  </si>
  <si>
    <t>Local HBRR</t>
  </si>
  <si>
    <t>LOCAL HBRR - Local FHWA - HBRR</t>
  </si>
  <si>
    <t>State Cash</t>
  </si>
  <si>
    <t>Local HES</t>
  </si>
  <si>
    <t>LOCAL HES - Local FHWA - HES</t>
  </si>
  <si>
    <t>STPG-L</t>
  </si>
  <si>
    <t>Surface Transportation Program</t>
  </si>
  <si>
    <t>Local Rail</t>
  </si>
  <si>
    <t>LOCAL 130 - Local FHWA - Rail (Sec 130)</t>
  </si>
  <si>
    <t>STPR-L</t>
  </si>
  <si>
    <t>STPE</t>
  </si>
  <si>
    <t>Transportation Enhancment without State Match</t>
  </si>
  <si>
    <t>Local TEA</t>
  </si>
  <si>
    <t>LOCAL TEA - Local FHWA - TEA</t>
  </si>
  <si>
    <t>STPE-L</t>
  </si>
  <si>
    <t>STPE-S</t>
  </si>
  <si>
    <t>Transportation Enhancement with State Match</t>
  </si>
  <si>
    <t>Nevada State</t>
  </si>
  <si>
    <t>NEV STATE - Neveda State Fund</t>
  </si>
  <si>
    <t>Prop 1B - Trade Corridor Improvement Fund</t>
  </si>
  <si>
    <t>20.30.010.300 - Highway Bridge Program (HBP)</t>
  </si>
  <si>
    <t>AR-FLH, ARRA-HM, AR-RSTP, AR-TE-S, AR-STP, ARRA-TE, AR-FRA, ECREC, STIM2-L, STIM2-S, 2010EAR, STMAINT, HRRRP, HSIF, NCIIP, OTS, PNRS, PTA, ENDGSP, STPE, SRTS, INVEST, STPER, SEC112, TI, TIFIA</t>
  </si>
  <si>
    <t>TCRF</t>
  </si>
  <si>
    <t>Traffic Congestion Relief Fund</t>
  </si>
  <si>
    <t>20.30.010.550 - Highway Safety Improvement Program (Infrastructure)</t>
  </si>
  <si>
    <t>TLSP</t>
  </si>
  <si>
    <t>Prop 1B - Traffic Light Synchronization Program</t>
  </si>
  <si>
    <t>20.30.010.810 - Surface Transportation Program (STP)</t>
  </si>
  <si>
    <t>20.30.100.827 - Recovery Act 2009 Non-STIP Programs</t>
  </si>
  <si>
    <t>20.XX.400.335 - Surface Transportation Program</t>
  </si>
  <si>
    <t>20.30.207.811 - Environmental Enhancement &amp; Mitigation (EEM)</t>
  </si>
  <si>
    <t>20.XX.800.200 - Generic non-STIP/SHOPP State Funds</t>
  </si>
  <si>
    <t>30.10.070.000 - Mass Transit</t>
  </si>
  <si>
    <t>30.20.020.000 - Intercity Rail</t>
  </si>
  <si>
    <t>SHOPP - SHOPP Funds on STIP Projects</t>
  </si>
  <si>
    <t>20.30.600.620 - Local Roads</t>
  </si>
  <si>
    <t>20.30.600.621 - Local Roads Rehabilitation</t>
  </si>
  <si>
    <t>20.30.600.670 - Funds for PPM - RIP</t>
  </si>
  <si>
    <t>20.30.600.675 - RSTP/CMAQ Matching Funds - RIP</t>
  </si>
  <si>
    <t>20.30.600.731 - RIP TE - Regional Share of STIP TE (Off System)</t>
  </si>
  <si>
    <t>20.XX.075.600 - Regional Improvement Program</t>
  </si>
  <si>
    <t>30.10.070.625 - Public Transit Improvements</t>
  </si>
  <si>
    <t>30.10.070.626 - Rolling Stock</t>
  </si>
  <si>
    <t>30.10.070.627 - Public Transit - Grade Separations</t>
  </si>
  <si>
    <t>30.20.020.630 - Intercity Rail</t>
  </si>
  <si>
    <t>30.20.020.631 - RIP Intercity Rail Grade Separations</t>
  </si>
  <si>
    <t>20.30.010.400 - Highway-Railroad Crossing Safety Account</t>
  </si>
  <si>
    <t>20.30.210.200 - State-Local Partnership Program - Bond Funds</t>
  </si>
  <si>
    <t>20.30.210.400 - Traffic Light Synchronization Program - Bond Funds</t>
  </si>
  <si>
    <t>20.30.210.500 - Local Streets and Roads</t>
  </si>
  <si>
    <t>20.XX.721.000 - Corridor Mobility Improvement Account</t>
  </si>
  <si>
    <t>20.XX.722.000 - State Route 99 Bond Program</t>
  </si>
  <si>
    <t>20.XX.723.000 - Trade Corridor Improvement Fund</t>
  </si>
  <si>
    <t>30.20.090.000 - Public Transportation Mod, Improv, and Svc Enhnc Account</t>
  </si>
  <si>
    <t>Bond Funding - New Bond Funds</t>
  </si>
  <si>
    <t>20.30.710.875 - Alameda Corridor East Improvements - TCRP</t>
  </si>
  <si>
    <t>20.30.710.876 - Local Roads Improvements - TCRP</t>
  </si>
  <si>
    <t>20.30.710.877 - Low Emission Buses and Trucks - TCRP</t>
  </si>
  <si>
    <t>20.30.710.878 - State Highway Improvements by Local Agencies - TCRP</t>
  </si>
  <si>
    <t>20.30.710.879 - Advanced Traffic Control System Technology - TCRP</t>
  </si>
  <si>
    <t>20.XX.710.870 - State Highway Improvements - TCRP</t>
  </si>
  <si>
    <t>30.10.710.010 - Transit Improvements (Mass Transportation)</t>
  </si>
  <si>
    <t>30.10.710.020 - Low Emission Buses (Mass Transportation)</t>
  </si>
  <si>
    <t>30.10.710.030 - Ferryboat Equipment (Mass Transportation)</t>
  </si>
  <si>
    <t>30.10.710.040 - Mass Transportation Studies (Mass Transportation)</t>
  </si>
  <si>
    <t>30.10.710.050 - North Coast Railroad (Mass Transportation)</t>
  </si>
  <si>
    <t>30.20.710.010 - Capital Improvements (Rail)</t>
  </si>
  <si>
    <t>PROPOSED - Fund</t>
  </si>
  <si>
    <t>VAR</t>
  </si>
  <si>
    <t># Char.</t>
  </si>
  <si>
    <t xml:space="preserve">Bridge / Tunnel </t>
  </si>
  <si>
    <r>
      <t xml:space="preserve">Drainage                                 </t>
    </r>
    <r>
      <rPr>
        <sz val="11"/>
        <color indexed="10"/>
        <rFont val="Calibri"/>
        <family val="2"/>
      </rPr>
      <t>new</t>
    </r>
  </si>
  <si>
    <t>TMS (Traffic Management Systems</t>
  </si>
  <si>
    <t>Pavement (lane-miles)</t>
  </si>
  <si>
    <t>Operational Improvements</t>
  </si>
  <si>
    <t>Active Transportation</t>
  </si>
  <si>
    <t>Rail/ Multi-Modal</t>
  </si>
  <si>
    <t xml:space="preserve">Other </t>
  </si>
  <si>
    <t>Local rehabilitated bridge/tunnels</t>
  </si>
  <si>
    <t>(All new items)</t>
  </si>
  <si>
    <t xml:space="preserve">Changeable message signs </t>
  </si>
  <si>
    <t>Highway advisory radio</t>
  </si>
  <si>
    <t xml:space="preserve">Traffic signal interconnect projects </t>
  </si>
  <si>
    <t>TMC interconnect projects</t>
  </si>
  <si>
    <t>Passing lane constructed</t>
  </si>
  <si>
    <t>Auxiliary lane constructed</t>
  </si>
  <si>
    <t>Truck climbing lanes constructed</t>
  </si>
  <si>
    <t>Roadway lane miles -new</t>
  </si>
  <si>
    <t>Local road - rehabilitated</t>
  </si>
  <si>
    <t>Local road  - reconstructed</t>
  </si>
  <si>
    <t>Local road - new</t>
  </si>
  <si>
    <t>Auxiliary lanes</t>
  </si>
  <si>
    <t>Intersection / Signal improvements</t>
  </si>
  <si>
    <t xml:space="preserve"> new </t>
  </si>
  <si>
    <t xml:space="preserve">Interchange modifications </t>
  </si>
  <si>
    <t>Ramp modifications</t>
  </si>
  <si>
    <t>Slow vehicle lanes</t>
  </si>
  <si>
    <t>Curve and vertical alignment corrections</t>
  </si>
  <si>
    <t>Two-way left turn lanes</t>
  </si>
  <si>
    <t>Chain control and truck brake inspection sites</t>
  </si>
  <si>
    <t>Shoulder widening</t>
  </si>
  <si>
    <t>Turnouts</t>
  </si>
  <si>
    <t>New</t>
  </si>
  <si>
    <t>Crosswalk</t>
  </si>
  <si>
    <t>Port Improvements</t>
  </si>
  <si>
    <t>Border Crossing Improvements</t>
  </si>
  <si>
    <t>New bridges/tunnels</t>
  </si>
  <si>
    <t>Modified/Reconstructed bridges/tunnels</t>
  </si>
  <si>
    <t xml:space="preserve">New local road bridge structures/tunnels  </t>
  </si>
  <si>
    <r>
      <t>Local reconstructed bridge/tunnels</t>
    </r>
    <r>
      <rPr>
        <strike/>
        <sz val="10"/>
        <rFont val="Arial"/>
        <family val="2"/>
      </rPr>
      <t xml:space="preserve">  </t>
    </r>
  </si>
  <si>
    <t>Communications (fiber optics)</t>
  </si>
  <si>
    <t>Mixed flow mainline constructed</t>
  </si>
  <si>
    <t>HOV/HOT mainline constructed</t>
  </si>
  <si>
    <t xml:space="preserve">Drainage                                </t>
  </si>
  <si>
    <t>NHS Improvements</t>
  </si>
  <si>
    <t>Roadway Class</t>
  </si>
  <si>
    <t>New sidewalk</t>
  </si>
  <si>
    <t>LF</t>
  </si>
  <si>
    <t>Repair existing sidewalk</t>
  </si>
  <si>
    <t>New curb ramp installed</t>
  </si>
  <si>
    <t>Repair/upgrade curb ramp</t>
  </si>
  <si>
    <t>Install accessible pedestrian signal</t>
  </si>
  <si>
    <t>Lower pedestrian push button</t>
  </si>
  <si>
    <t>Relocate pedestrian push button posts</t>
  </si>
  <si>
    <t>Modify driveway</t>
  </si>
  <si>
    <t>New crosswalk</t>
  </si>
  <si>
    <t>Modify crosswalk</t>
  </si>
  <si>
    <t>Remove obstructions</t>
  </si>
  <si>
    <t>Install new detectable warning surface</t>
  </si>
  <si>
    <t>SQFT</t>
  </si>
  <si>
    <t>Upgrade detectable warning surface</t>
  </si>
  <si>
    <t>Drainage</t>
  </si>
  <si>
    <t>Output</t>
  </si>
  <si>
    <t>New Interchanges</t>
  </si>
  <si>
    <t>Traffic census stations</t>
  </si>
  <si>
    <t xml:space="preserve">New local road bridge structures/tunnels </t>
  </si>
  <si>
    <t>Local reconstructed bridge/tunnels</t>
  </si>
  <si>
    <t>TMS_Elements</t>
  </si>
  <si>
    <t>Operational_Improvements</t>
  </si>
  <si>
    <t>Active_Transportation</t>
  </si>
  <si>
    <t>Rail_MultiModal</t>
  </si>
  <si>
    <t>ADA_Improvements</t>
  </si>
  <si>
    <r>
      <t>Bridge</t>
    </r>
    <r>
      <rPr>
        <sz val="10"/>
        <color indexed="9"/>
        <rFont val="Arial"/>
        <family val="2"/>
      </rPr>
      <t>_</t>
    </r>
    <r>
      <rPr>
        <sz val="10"/>
        <rFont val="Arial"/>
        <family val="2"/>
      </rPr>
      <t xml:space="preserve">Tunnel </t>
    </r>
  </si>
  <si>
    <t>Program</t>
  </si>
  <si>
    <t>State Transportation Improvement Program</t>
  </si>
  <si>
    <t>Trade Corridor Investment Fund</t>
  </si>
  <si>
    <t>Pavement</t>
  </si>
  <si>
    <t xml:space="preserve"> toggles</t>
  </si>
  <si>
    <t>Outcome</t>
  </si>
  <si>
    <t>New stations</t>
  </si>
  <si>
    <t xml:space="preserve">Freeway ramp meters  </t>
  </si>
  <si>
    <t>Traffic monitoring detection stations</t>
  </si>
  <si>
    <t>Extinguishable message signs</t>
  </si>
  <si>
    <t>Ramps and connectors constructed</t>
  </si>
  <si>
    <t>Mainline shoulders construction</t>
  </si>
  <si>
    <t>Channelization</t>
  </si>
  <si>
    <t>Pedestrian bridge</t>
  </si>
  <si>
    <t>Crossing island</t>
  </si>
  <si>
    <t>Curb ramp retired</t>
  </si>
  <si>
    <t>Port improvements</t>
  </si>
  <si>
    <t>Border crossing improvements</t>
  </si>
  <si>
    <t>Lookup Values</t>
  </si>
  <si>
    <t>Bridge_Tunnel</t>
  </si>
  <si>
    <t>Other</t>
  </si>
  <si>
    <t>TMS (Traffic Management Systems)</t>
  </si>
  <si>
    <t>Rail / Multi-Modal</t>
  </si>
  <si>
    <t>Culverts</t>
  </si>
  <si>
    <t>Outputs</t>
  </si>
  <si>
    <t>Nominating Agency</t>
  </si>
  <si>
    <t>Software and hardware systems</t>
  </si>
  <si>
    <t xml:space="preserve">Closed circuit television cameras </t>
  </si>
  <si>
    <t>26-27</t>
  </si>
  <si>
    <t>1) Concurrence from Metropolitan Planning Organization and/or Regional Transportation Planning Agency</t>
  </si>
  <si>
    <t>27-28</t>
  </si>
  <si>
    <t>28-29</t>
  </si>
  <si>
    <t>Non-Infrastructure</t>
  </si>
  <si>
    <t>Begin Non-Infrastructure Con. Phase (Contract Award Milestone)</t>
  </si>
  <si>
    <t>End Non-Infrastructure Con. Phase (Construction Contract Acceptance Milestone)</t>
  </si>
  <si>
    <t>CON-NI</t>
  </si>
  <si>
    <t>29-30</t>
  </si>
  <si>
    <t>30-31</t>
  </si>
  <si>
    <t>31-32+</t>
  </si>
  <si>
    <t>20.30.720 Local Admin</t>
  </si>
  <si>
    <t>20.20.720 Caltrans Admin</t>
  </si>
  <si>
    <t>20.10.720 Caltrans Admin</t>
  </si>
  <si>
    <t>ATP Funds</t>
  </si>
  <si>
    <t>DO NOT FILL IN ANY SHADED AREAS</t>
  </si>
  <si>
    <t>Summary of Non-ATP Funding</t>
  </si>
  <si>
    <t>Fund No. 2:</t>
  </si>
  <si>
    <t>Fund No. 3:</t>
  </si>
  <si>
    <t>Fund No. 4:</t>
  </si>
  <si>
    <t>Summary of ATP Funding</t>
  </si>
  <si>
    <t>Proposed Allocation FY, Funding in ($1,000s)</t>
  </si>
  <si>
    <t>Committed Funding ($1,000s)</t>
  </si>
  <si>
    <t>Fund No. 7:</t>
  </si>
  <si>
    <t xml:space="preserve">Project Study Report Approval </t>
  </si>
  <si>
    <t>Circulate Draft Envoronmental Document</t>
  </si>
  <si>
    <t>Click the yellow shaded drop down menu to the right of the Document Type field</t>
  </si>
  <si>
    <t>End Design Phase (Ready to List Advertisement</t>
  </si>
  <si>
    <t>Milestone)</t>
  </si>
  <si>
    <t>Expected or Past PS&amp;E Completion</t>
  </si>
  <si>
    <t>Expected or Past PA&amp;ED completion</t>
  </si>
  <si>
    <t xml:space="preserve">End Right of Way Phase (Right of Way </t>
  </si>
  <si>
    <t>Certification Milestone)</t>
  </si>
  <si>
    <t>Expected or Past R/W Completion</t>
  </si>
  <si>
    <t>Begin Non-Infrastructure Construction Phase</t>
  </si>
  <si>
    <t>(Contract Award Milestone)</t>
  </si>
  <si>
    <t>End Non-Infrastructure Construction Phase</t>
  </si>
  <si>
    <t>Expected or Past NI Completion</t>
  </si>
  <si>
    <t>Begin Construction Phase (Contract Award</t>
  </si>
  <si>
    <t>Expected  Construction Completion</t>
  </si>
  <si>
    <t xml:space="preserve">End Construction Phase (Construction Contract </t>
  </si>
  <si>
    <t>Acceptance Milestone)</t>
  </si>
  <si>
    <t xml:space="preserve">Completion Report (CR) is due within six months of contract acceptance (all </t>
  </si>
  <si>
    <t xml:space="preserve">contract items are complete). The Final Delivery Report (FDR) is due within 180 </t>
  </si>
  <si>
    <t xml:space="preserve">1)  Per the CTC Guidelines, all project applications with a total project construction cost greater than $1M must be submitted with the </t>
  </si>
  <si>
    <t>Instructions and Typical Project Milestone Timelines to Consider</t>
  </si>
  <si>
    <t>potential of receiving federal funding; therefore the project schedule must account for the additional time needed for a federally-funded</t>
  </si>
  <si>
    <t xml:space="preserve">project delivery requirements and approvals, including, but not limited to NEPA environmental clearance and Right-of- Way Certification. </t>
  </si>
  <si>
    <t>2)  Prior to estimating durations of the project delivery tasks (below), applicants are encouraged to review the appropriate chapters of</t>
  </si>
  <si>
    <t>the Local Assistance Procedures Manual and work closely with District Local Assistance Staff.</t>
  </si>
  <si>
    <t xml:space="preserve">3)  The project milestones should take into account the CTC allocation process. In addition, if the total project construction cost is </t>
  </si>
  <si>
    <t>greater than $1M, the schedule should also consider federal authorization timeline for Notice to Proceed with Federally Reimbursable Work.</t>
  </si>
  <si>
    <t>Project Milestone Information</t>
  </si>
  <si>
    <t>4) The project milestones should consider Baseline Agreement timeline.  For projects that will require a Baseline Agreement, a minimum of</t>
  </si>
  <si>
    <t xml:space="preserve">5 months between End Environmental Phase (PA&amp;ED Milestone) and Begin Design (PS&amp;E) Phase and/or Begin Right of Way Phase must </t>
  </si>
  <si>
    <t>be incorporated in the schedule.</t>
  </si>
  <si>
    <t>days of final expenditures and after actual after user counts</t>
  </si>
  <si>
    <t xml:space="preserve">For ATP, this will be the estimated date of when the agency will submit Final </t>
  </si>
  <si>
    <t xml:space="preserve">Delivery Report (FDR). </t>
  </si>
  <si>
    <t xml:space="preserve">Baseline Agreement Required </t>
  </si>
  <si>
    <t>Yes? Or No?</t>
  </si>
  <si>
    <t>stamps and signs the Engineer's Checklist.</t>
  </si>
  <si>
    <t>For ATP this will typically be the date of when the Registered Civil Engineer</t>
  </si>
  <si>
    <r>
      <rPr>
        <b/>
        <sz val="8"/>
        <rFont val="Arial"/>
        <family val="2"/>
      </rPr>
      <t>Completion</t>
    </r>
    <r>
      <rPr>
        <sz val="8"/>
        <rFont val="Arial"/>
        <family val="2"/>
      </rPr>
      <t xml:space="preserve"> See note 4 above</t>
    </r>
  </si>
  <si>
    <t>Baseline agreement required?  Yes or No in the Yellow box. Enter Completion</t>
  </si>
  <si>
    <t>Proposed  Date</t>
  </si>
  <si>
    <t>If ATP funded, use the proposed CTC PA&amp;ED allocation date.</t>
  </si>
  <si>
    <t xml:space="preserve">If PA&amp;ED is not ATP funded, use the date the work started or will be starting. </t>
  </si>
  <si>
    <t>If PS&amp;E is not ATP funded, enter the date the work started or will be starting. If</t>
  </si>
  <si>
    <t>ATP funded, enter the proposed CTC PS&amp;E allocation date. This date must be</t>
  </si>
  <si>
    <t>after the PA&amp;ED Completion date</t>
  </si>
  <si>
    <t>PS&amp;E date and enter that date here.  If federally funded, add 2 months to</t>
  </si>
  <si>
    <t>PA&amp;ED date and enter that date here.  If federally-funded, add 2 months to</t>
  </si>
  <si>
    <t xml:space="preserve">If not ATP funded add the number of months to the finsh PS&amp;E to the Begin </t>
  </si>
  <si>
    <t>to the PS&amp;E allocation date for the "Notice to Proceed" with Federally</t>
  </si>
  <si>
    <t xml:space="preserve">Reimbursable Work, then add the number of months to finish the Final Plans, </t>
  </si>
  <si>
    <t>Specifications &amp; Estimate and any other clearances and certifications required</t>
  </si>
  <si>
    <t>for PS&amp;E completion. Enter that date here.</t>
  </si>
  <si>
    <t>If not ATP funded add the number of months to finish R/W to the Begin R/W</t>
  </si>
  <si>
    <t>date and enter that date here.  If federally-funded, add 2 months to the Begin</t>
  </si>
  <si>
    <t xml:space="preserve">If not ATP funded, add the number of months to finish PA&amp;ED to the Begin </t>
  </si>
  <si>
    <t>R/W Allocation date for the "Notice to Proceed" with Federally Reimbursed Work,</t>
  </si>
  <si>
    <t>then add the number of months to finish the Right-of-Way Certification.  Enter</t>
  </si>
  <si>
    <t>that date here.</t>
  </si>
  <si>
    <t>If NI is not ATP funded, enter the date the work started or will be starting, if ATP</t>
  </si>
  <si>
    <t>funded enter the proposed CTC NI allocation date.</t>
  </si>
  <si>
    <r>
      <rPr>
        <b/>
        <sz val="8"/>
        <rFont val="Arial"/>
        <family val="2"/>
      </rPr>
      <t>PS&amp;E and Right of Way phases can be allocated concurrently.</t>
    </r>
    <r>
      <rPr>
        <sz val="8"/>
        <rFont val="Arial"/>
        <family val="2"/>
      </rPr>
      <t xml:space="preserve"> If R/W is</t>
    </r>
  </si>
  <si>
    <t>If not ATP funded, add the number of months to finish NI to the Begin NI date</t>
  </si>
  <si>
    <t>funded enter the proposed CTC R/W allocation date.</t>
  </si>
  <si>
    <t xml:space="preserve">not ATP funded, enter the date the work started or will be starting, if ATP </t>
  </si>
  <si>
    <t xml:space="preserve">the PA&amp;ED allocation date for the "Notice to Proceed" with Federally </t>
  </si>
  <si>
    <t>studies/approvals to the Begin PA&amp;ED date.  Enter that date here.</t>
  </si>
  <si>
    <t>Reimbursable Work, then add the number of months to complete CEQA &amp; NEPA</t>
  </si>
  <si>
    <t>cost is $25 M or greater or if the total programmed amount is $10 M or greater.</t>
  </si>
  <si>
    <t xml:space="preserve">For ATP funded projects a Baseline Agreement is required if the total project </t>
  </si>
  <si>
    <t>and enter the date here.  If fedreally-funded, add 2 months from the NI Allocation</t>
  </si>
  <si>
    <t xml:space="preserve">for the "Notice to Proceed" with Federally Reimbursable Work, then add the </t>
  </si>
  <si>
    <t>number of months to complete the NI Phase.  Enter that date here.</t>
  </si>
  <si>
    <t>If Construction is not ATP funded, the date the work started or will be starting. If</t>
  </si>
  <si>
    <t>ATP funded enter the proposed CTC Construction allocation date</t>
  </si>
  <si>
    <t>This date has to be after PS&amp;E and R/W completion</t>
  </si>
  <si>
    <t xml:space="preserve">If not ATP funded, add the number of months to finish Construction to the Begin </t>
  </si>
  <si>
    <t>Construction allocation date for the "Notice to Proceed" with Federally</t>
  </si>
  <si>
    <t>Construction and enter that date here.  If Federally funded- add 2 months to the</t>
  </si>
  <si>
    <t xml:space="preserve">Phase. Enter that date here. </t>
  </si>
  <si>
    <t>Reimbursable Work, then add the number of months to finish the Construction</t>
  </si>
  <si>
    <t>LAPG -25I (Revised Apr 2026 v1.00)</t>
  </si>
  <si>
    <t>of this amendment request.*</t>
  </si>
  <si>
    <t>I hereby certify that the above information is complete and accurate and all approvals have been obtained for the processing</t>
  </si>
  <si>
    <t>Location (Project Limits), Description ( Scope of Work) - Infrastructure</t>
  </si>
  <si>
    <t>Location (Project Limits), Description ( Scope of Work) - Plan or Non-Infrastructure</t>
  </si>
  <si>
    <t xml:space="preserve">Category </t>
  </si>
  <si>
    <t>Class I Multi-use Path</t>
  </si>
  <si>
    <t>Class I Bikeway</t>
  </si>
  <si>
    <t>Class II Bike Lanes</t>
  </si>
  <si>
    <t>Class IV Bikeway</t>
  </si>
  <si>
    <t>Sidewalk</t>
  </si>
  <si>
    <t>Speed Feedback Signs</t>
  </si>
  <si>
    <t>RRFB</t>
  </si>
  <si>
    <t>Bicycle Detection</t>
  </si>
  <si>
    <t>Bike Boxes</t>
  </si>
  <si>
    <t>Bike Racks</t>
  </si>
  <si>
    <t>Bike Lockers</t>
  </si>
  <si>
    <t>ADA Ramps</t>
  </si>
  <si>
    <t>Crosswalks</t>
  </si>
  <si>
    <t>Traffic Signal</t>
  </si>
  <si>
    <t>Beacon/Signal</t>
  </si>
  <si>
    <t>Ped-Heads</t>
  </si>
  <si>
    <t>Previous ATP Cycle Funding</t>
  </si>
  <si>
    <t>Project Amendment Request  (Please follow the individual SB1 program guidelines for specific criteria)</t>
  </si>
  <si>
    <t xml:space="preserve">If proposed change will delay one or more components, clearly explain 1) reason the delay, 2) cost increase related </t>
  </si>
  <si>
    <t>to the delay, and 3) how cost increase will be funded</t>
  </si>
  <si>
    <t>CTC</t>
  </si>
  <si>
    <t>Cycle 8 Infrastructure Project</t>
  </si>
  <si>
    <t>Cycle 8 Non-Infrastructure Project</t>
  </si>
  <si>
    <t>Cycle 8 Plan Project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</si>
</sst>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d/yy;@"/>
    <numFmt numFmtId="165" formatCode="\(###\)\ ###\-####"/>
    <numFmt numFmtId="166" formatCode="mm/dd/yy;@"/>
  </numFmts>
  <fonts count="47" x14ac:knownFonts="1">
    <font>
      <sz val="10"/>
      <name val="Arial"/>
      <family val="2"/>
    </font>
    <font>
      <sz val="8"/>
      <name val="Arial"/>
      <family val="2"/>
    </font>
    <font>
      <b/>
      <sz val="8"/>
      <name val="Arial"/>
      <family val="2"/>
    </font>
    <font>
      <u/>
      <sz val="8"/>
      <color indexed="12"/>
      <name val="Arial"/>
      <family val="2"/>
    </font>
    <font>
      <b/>
      <sz val="10"/>
      <name val="Arial"/>
      <family val="2"/>
    </font>
    <font>
      <b/>
      <sz val="8"/>
      <color indexed="58"/>
      <name val="Arial"/>
      <family val="2"/>
    </font>
    <font>
      <sz val="11"/>
      <name val="Arial"/>
      <family val="2"/>
    </font>
    <font>
      <b/>
      <u/>
      <sz val="8"/>
      <name val="Arial"/>
      <family val="2"/>
    </font>
    <font>
      <b/>
      <sz val="12"/>
      <name val="Arial"/>
      <family val="2"/>
    </font>
    <font>
      <b/>
      <sz val="8"/>
      <color indexed="8"/>
      <name val="Arial"/>
      <family val="2"/>
    </font>
    <font>
      <sz val="7"/>
      <name val="Arial"/>
      <family val="2"/>
    </font>
    <font>
      <sz val="6"/>
      <name val="Arial"/>
      <family val="2"/>
    </font>
    <font>
      <sz val="8"/>
      <color indexed="12"/>
      <name val="Arial"/>
      <family val="2"/>
    </font>
    <font>
      <u/>
      <sz val="8"/>
      <name val="Arial"/>
      <family val="2"/>
    </font>
    <font>
      <sz val="8"/>
      <color indexed="58"/>
      <name val="Arial"/>
      <family val="2"/>
    </font>
    <font>
      <b/>
      <i/>
      <sz val="12"/>
      <name val="Arial"/>
      <family val="2"/>
    </font>
    <font>
      <sz val="12"/>
      <name val="Arial"/>
      <family val="2"/>
    </font>
    <font>
      <b/>
      <sz val="11"/>
      <color indexed="8"/>
      <name val="Calibri"/>
      <family val="2"/>
    </font>
    <font>
      <i/>
      <sz val="8"/>
      <name val="Arial"/>
      <family val="2"/>
    </font>
    <font>
      <b/>
      <sz val="11"/>
      <name val="Arial"/>
      <family val="2"/>
    </font>
    <font>
      <sz val="8"/>
      <color indexed="8"/>
      <name val="Tahoma"/>
      <family val="2"/>
    </font>
    <font>
      <sz val="8"/>
      <color indexed="63"/>
      <name val="Arial"/>
      <family val="2"/>
    </font>
    <font>
      <sz val="10"/>
      <name val="Arial"/>
      <family val="2"/>
    </font>
    <font>
      <sz val="11"/>
      <color indexed="10"/>
      <name val="Calibri"/>
      <family val="2"/>
    </font>
    <font>
      <strike/>
      <sz val="10"/>
      <name val="Arial"/>
      <family val="2"/>
    </font>
    <font>
      <sz val="10"/>
      <color indexed="9"/>
      <name val="Arial"/>
      <family val="2"/>
    </font>
    <font>
      <b/>
      <u/>
      <sz val="10"/>
      <name val="Arial"/>
      <family val="2"/>
    </font>
    <font>
      <b/>
      <u/>
      <sz val="11"/>
      <name val="Arial"/>
      <family val="2"/>
    </font>
    <font>
      <sz val="11"/>
      <color theme="1"/>
      <name val="Calibri"/>
      <family val="2"/>
      <scheme val="minor"/>
    </font>
    <font>
      <b/>
      <sz val="11"/>
      <color theme="1"/>
      <name val="Calibri"/>
      <family val="2"/>
      <scheme val="minor"/>
    </font>
    <font>
      <sz val="11"/>
      <color rgb="FFFF0000"/>
      <name val="Calibri"/>
      <family val="2"/>
      <scheme val="minor"/>
    </font>
    <font>
      <sz val="8"/>
      <color rgb="FFFF0000"/>
      <name val="Arial"/>
      <family val="2"/>
    </font>
    <font>
      <sz val="10"/>
      <name val="Calibri"/>
      <family val="2"/>
      <scheme val="minor"/>
    </font>
    <font>
      <sz val="7.5"/>
      <color rgb="FF000000"/>
      <name val="Arial"/>
      <family val="2"/>
    </font>
    <font>
      <b/>
      <sz val="10"/>
      <name val="Calibri"/>
      <family val="2"/>
      <scheme val="minor"/>
    </font>
    <font>
      <sz val="9"/>
      <color indexed="81"/>
      <name val="Tahoma"/>
      <family val="2"/>
    </font>
    <font>
      <b/>
      <sz val="8"/>
      <color rgb="FF0070C0"/>
      <name val="Arial"/>
      <family val="2"/>
    </font>
    <font>
      <b/>
      <sz val="10"/>
      <color rgb="FF0070C0"/>
      <name val="Arial"/>
      <family val="2"/>
    </font>
    <font>
      <b/>
      <sz val="8"/>
      <color rgb="FFFF0000"/>
      <name val="Arial"/>
      <family val="2"/>
    </font>
    <font>
      <b/>
      <sz val="8"/>
      <color indexed="12"/>
      <name val="Arial"/>
      <family val="2"/>
    </font>
    <font>
      <sz val="8"/>
      <color rgb="FF9F0000"/>
      <name val="Arial"/>
      <family val="2"/>
    </font>
    <font>
      <b/>
      <sz val="8"/>
      <color rgb="FF00609B"/>
      <name val="Arial"/>
      <family val="2"/>
    </font>
    <font>
      <b/>
      <sz val="8"/>
      <color rgb="FFBE0000"/>
      <name val="Arial"/>
      <family val="2"/>
    </font>
    <font>
      <sz val="8"/>
      <color indexed="81"/>
      <name val="Tahoma"/>
      <family val="2"/>
    </font>
    <font>
      <b/>
      <sz val="8"/>
      <color rgb="FF0000FF"/>
      <name val="Arial"/>
      <family val="2"/>
    </font>
    <font>
      <sz val="8"/>
      <color rgb="FF0000FF"/>
      <name val="Arial"/>
      <family val="2"/>
    </font>
    <font>
      <b/>
      <sz val="10"/>
      <color rgb="FF0000FF"/>
      <name val="Arial"/>
      <family val="2"/>
    </font>
  </fonts>
  <fills count="17">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3"/>
        <bgColor indexed="64"/>
      </patternFill>
    </fill>
    <fill>
      <patternFill patternType="solid">
        <fgColor theme="4" tint="0.79998168889431442"/>
        <bgColor indexed="64"/>
      </patternFill>
    </fill>
    <fill>
      <patternFill patternType="solid">
        <fgColor theme="9" tint="0.39997558519241921"/>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rgb="FFFF66CC"/>
        <bgColor indexed="64"/>
      </patternFill>
    </fill>
    <fill>
      <patternFill patternType="solid">
        <fgColor theme="2" tint="-9.9978637043366805E-2"/>
        <bgColor indexed="64"/>
      </patternFill>
    </fill>
    <fill>
      <patternFill patternType="solid">
        <fgColor rgb="FFFFC000"/>
        <bgColor indexed="64"/>
      </patternFill>
    </fill>
    <fill>
      <patternFill patternType="solid">
        <fgColor theme="9" tint="0.59999389629810485"/>
        <bgColor indexed="64"/>
      </patternFill>
    </fill>
    <fill>
      <patternFill patternType="solid">
        <fgColor theme="0"/>
        <bgColor indexed="64"/>
      </patternFill>
    </fill>
    <fill>
      <patternFill patternType="solid">
        <fgColor theme="0" tint="-0.24994659260841701"/>
        <bgColor indexed="64"/>
      </patternFill>
    </fill>
    <fill>
      <patternFill patternType="solid">
        <fgColor theme="0" tint="-0.14999847407452621"/>
        <bgColor indexed="64"/>
      </patternFill>
    </fill>
    <fill>
      <patternFill patternType="solid">
        <fgColor rgb="FFFFFF00"/>
        <bgColor indexed="64"/>
      </patternFill>
    </fill>
  </fills>
  <borders count="146">
    <border>
      <left/>
      <right/>
      <top/>
      <bottom/>
      <diagonal/>
    </border>
    <border>
      <left style="thin">
        <color indexed="8"/>
      </left>
      <right style="thin">
        <color indexed="8"/>
      </right>
      <top/>
      <bottom/>
      <diagonal/>
    </border>
    <border>
      <left style="thin">
        <color indexed="8"/>
      </left>
      <right/>
      <top/>
      <bottom/>
      <diagonal/>
    </border>
    <border>
      <left/>
      <right style="thin">
        <color indexed="8"/>
      </right>
      <top/>
      <bottom/>
      <diagonal/>
    </border>
    <border>
      <left/>
      <right/>
      <top style="medium">
        <color indexed="8"/>
      </top>
      <bottom style="medium">
        <color indexed="8"/>
      </bottom>
      <diagonal/>
    </border>
    <border>
      <left style="medium">
        <color indexed="8"/>
      </left>
      <right/>
      <top style="medium">
        <color indexed="8"/>
      </top>
      <bottom style="thin">
        <color indexed="8"/>
      </bottom>
      <diagonal/>
    </border>
    <border>
      <left style="thin">
        <color indexed="8"/>
      </left>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top style="thin">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hair">
        <color indexed="8"/>
      </top>
      <bottom style="hair">
        <color indexed="8"/>
      </bottom>
      <diagonal/>
    </border>
    <border>
      <left style="thin">
        <color indexed="8"/>
      </left>
      <right/>
      <top style="thin">
        <color indexed="8"/>
      </top>
      <bottom style="thin">
        <color indexed="8"/>
      </bottom>
      <diagonal/>
    </border>
    <border>
      <left style="thin">
        <color indexed="8"/>
      </left>
      <right/>
      <top style="hair">
        <color indexed="8"/>
      </top>
      <bottom style="hair">
        <color indexed="8"/>
      </bottom>
      <diagonal/>
    </border>
    <border>
      <left/>
      <right/>
      <top/>
      <bottom style="medium">
        <color indexed="8"/>
      </bottom>
      <diagonal/>
    </border>
    <border>
      <left style="medium">
        <color indexed="8"/>
      </left>
      <right/>
      <top style="medium">
        <color indexed="8"/>
      </top>
      <bottom style="medium">
        <color indexed="8"/>
      </bottom>
      <diagonal/>
    </border>
    <border>
      <left/>
      <right style="medium">
        <color indexed="8"/>
      </right>
      <top style="medium">
        <color indexed="8"/>
      </top>
      <bottom style="medium">
        <color indexed="8"/>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right/>
      <top style="medium">
        <color indexed="64"/>
      </top>
      <bottom style="medium">
        <color indexed="8"/>
      </bottom>
      <diagonal/>
    </border>
    <border>
      <left/>
      <right style="thin">
        <color indexed="8"/>
      </right>
      <top style="medium">
        <color indexed="64"/>
      </top>
      <bottom style="medium">
        <color indexed="8"/>
      </bottom>
      <diagonal/>
    </border>
    <border>
      <left style="medium">
        <color indexed="64"/>
      </left>
      <right/>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medium">
        <color indexed="8"/>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8"/>
      </right>
      <top style="thin">
        <color indexed="8"/>
      </top>
      <bottom style="thin">
        <color indexed="8"/>
      </bottom>
      <diagonal/>
    </border>
    <border>
      <left style="thin">
        <color indexed="8"/>
      </left>
      <right style="thin">
        <color indexed="8"/>
      </right>
      <top/>
      <bottom style="hair">
        <color indexed="8"/>
      </bottom>
      <diagonal/>
    </border>
    <border>
      <left/>
      <right/>
      <top/>
      <bottom style="thin">
        <color indexed="64"/>
      </bottom>
      <diagonal/>
    </border>
    <border>
      <left/>
      <right style="medium">
        <color indexed="64"/>
      </right>
      <top style="thin">
        <color indexed="64"/>
      </top>
      <bottom style="medium">
        <color indexed="64"/>
      </bottom>
      <diagonal/>
    </border>
    <border>
      <left/>
      <right/>
      <top style="thin">
        <color indexed="8"/>
      </top>
      <bottom style="medium">
        <color indexed="8"/>
      </bottom>
      <diagonal/>
    </border>
    <border>
      <left/>
      <right style="medium">
        <color indexed="64"/>
      </right>
      <top style="thin">
        <color indexed="8"/>
      </top>
      <bottom style="medium">
        <color indexed="8"/>
      </bottom>
      <diagonal/>
    </border>
    <border>
      <left style="thin">
        <color indexed="8"/>
      </left>
      <right/>
      <top style="medium">
        <color indexed="64"/>
      </top>
      <bottom style="medium">
        <color indexed="8"/>
      </bottom>
      <diagonal/>
    </border>
    <border>
      <left/>
      <right style="medium">
        <color indexed="64"/>
      </right>
      <top style="medium">
        <color indexed="64"/>
      </top>
      <bottom style="medium">
        <color indexed="8"/>
      </bottom>
      <diagonal/>
    </border>
    <border>
      <left style="medium">
        <color indexed="64"/>
      </left>
      <right/>
      <top style="medium">
        <color indexed="8"/>
      </top>
      <bottom style="thin">
        <color indexed="8"/>
      </bottom>
      <diagonal/>
    </border>
    <border>
      <left/>
      <right style="thin">
        <color indexed="8"/>
      </right>
      <top style="medium">
        <color indexed="8"/>
      </top>
      <bottom style="thin">
        <color indexed="8"/>
      </bottom>
      <diagonal/>
    </border>
    <border>
      <left/>
      <right style="thin">
        <color indexed="8"/>
      </right>
      <top style="thin">
        <color indexed="8"/>
      </top>
      <bottom style="medium">
        <color indexed="8"/>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bottom style="medium">
        <color indexed="64"/>
      </bottom>
      <diagonal/>
    </border>
    <border>
      <left/>
      <right style="medium">
        <color indexed="64"/>
      </right>
      <top style="medium">
        <color indexed="8"/>
      </top>
      <bottom style="thin">
        <color indexed="8"/>
      </bottom>
      <diagonal/>
    </border>
    <border>
      <left style="medium">
        <color indexed="64"/>
      </left>
      <right/>
      <top style="thin">
        <color indexed="8"/>
      </top>
      <bottom style="medium">
        <color indexed="8"/>
      </bottom>
      <diagonal/>
    </border>
    <border>
      <left style="medium">
        <color indexed="64"/>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style="medium">
        <color indexed="64"/>
      </left>
      <right/>
      <top style="thin">
        <color indexed="8"/>
      </top>
      <bottom style="thin">
        <color indexed="8"/>
      </bottom>
      <diagonal/>
    </border>
    <border>
      <left/>
      <right/>
      <top style="thin">
        <color indexed="8"/>
      </top>
      <bottom style="thin">
        <color indexed="8"/>
      </bottom>
      <diagonal/>
    </border>
    <border>
      <left style="medium">
        <color indexed="64"/>
      </left>
      <right/>
      <top/>
      <bottom style="medium">
        <color indexed="8"/>
      </bottom>
      <diagonal/>
    </border>
    <border>
      <left/>
      <right style="thin">
        <color indexed="8"/>
      </right>
      <top/>
      <bottom style="medium">
        <color indexed="8"/>
      </bottom>
      <diagonal/>
    </border>
    <border>
      <left style="thin">
        <color indexed="8"/>
      </left>
      <right/>
      <top/>
      <bottom style="medium">
        <color indexed="8"/>
      </bottom>
      <diagonal/>
    </border>
    <border>
      <left style="medium">
        <color indexed="64"/>
      </left>
      <right/>
      <top style="medium">
        <color indexed="8"/>
      </top>
      <bottom style="medium">
        <color indexed="8"/>
      </bottom>
      <diagonal/>
    </border>
    <border>
      <left/>
      <right style="medium">
        <color indexed="64"/>
      </right>
      <top style="medium">
        <color indexed="8"/>
      </top>
      <bottom style="medium">
        <color indexed="8"/>
      </bottom>
      <diagonal/>
    </border>
    <border>
      <left style="medium">
        <color indexed="64"/>
      </left>
      <right/>
      <top style="medium">
        <color indexed="8"/>
      </top>
      <bottom/>
      <diagonal/>
    </border>
    <border>
      <left/>
      <right style="medium">
        <color indexed="64"/>
      </right>
      <top style="medium">
        <color indexed="8"/>
      </top>
      <bottom/>
      <diagonal/>
    </border>
    <border>
      <left style="medium">
        <color indexed="64"/>
      </left>
      <right/>
      <top/>
      <bottom/>
      <diagonal/>
    </border>
    <border>
      <left/>
      <right style="medium">
        <color indexed="64"/>
      </right>
      <top/>
      <bottom/>
      <diagonal/>
    </border>
    <border>
      <left/>
      <right style="medium">
        <color indexed="64"/>
      </right>
      <top style="thin">
        <color indexed="8"/>
      </top>
      <bottom style="thin">
        <color indexed="8"/>
      </bottom>
      <diagonal/>
    </border>
    <border>
      <left style="thin">
        <color indexed="8"/>
      </left>
      <right/>
      <top style="medium">
        <color indexed="8"/>
      </top>
      <bottom style="medium">
        <color indexed="8"/>
      </bottom>
      <diagonal/>
    </border>
    <border>
      <left/>
      <right style="thin">
        <color indexed="8"/>
      </right>
      <top style="medium">
        <color indexed="8"/>
      </top>
      <bottom style="medium">
        <color indexed="8"/>
      </bottom>
      <diagonal/>
    </border>
    <border>
      <left/>
      <right style="medium">
        <color indexed="64"/>
      </right>
      <top style="thin">
        <color indexed="8"/>
      </top>
      <bottom/>
      <diagonal/>
    </border>
    <border>
      <left/>
      <right/>
      <top/>
      <bottom style="thin">
        <color indexed="8"/>
      </bottom>
      <diagonal/>
    </border>
    <border>
      <left/>
      <right style="medium">
        <color indexed="64"/>
      </right>
      <top/>
      <bottom style="thin">
        <color indexed="8"/>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8"/>
      </right>
      <top/>
      <bottom style="thin">
        <color indexed="8"/>
      </bottom>
      <diagonal/>
    </border>
    <border>
      <left style="thin">
        <color indexed="8"/>
      </left>
      <right/>
      <top/>
      <bottom style="thin">
        <color indexed="8"/>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right style="thin">
        <color indexed="64"/>
      </right>
      <top style="thin">
        <color indexed="64"/>
      </top>
      <bottom style="medium">
        <color indexed="64"/>
      </bottom>
      <diagonal/>
    </border>
    <border>
      <left/>
      <right/>
      <top/>
      <bottom style="medium">
        <color indexed="0"/>
      </bottom>
      <diagonal/>
    </border>
    <border>
      <left style="medium">
        <color indexed="64"/>
      </left>
      <right/>
      <top/>
      <bottom style="thin">
        <color indexed="64"/>
      </bottom>
      <diagonal/>
    </border>
    <border>
      <left/>
      <right style="thin">
        <color indexed="8"/>
      </right>
      <top style="thin">
        <color indexed="8"/>
      </top>
      <bottom style="medium">
        <color indexed="64"/>
      </bottom>
      <diagonal/>
    </border>
    <border>
      <left style="thin">
        <color indexed="8"/>
      </left>
      <right/>
      <top style="thin">
        <color indexed="8"/>
      </top>
      <bottom style="medium">
        <color indexed="64"/>
      </bottom>
      <diagonal/>
    </border>
    <border>
      <left/>
      <right style="medium">
        <color indexed="64"/>
      </right>
      <top style="thin">
        <color indexed="8"/>
      </top>
      <bottom style="medium">
        <color indexed="64"/>
      </bottom>
      <diagonal/>
    </border>
    <border>
      <left style="medium">
        <color indexed="8"/>
      </left>
      <right/>
      <top style="medium">
        <color indexed="8"/>
      </top>
      <bottom/>
      <diagonal/>
    </border>
    <border>
      <left/>
      <right style="medium">
        <color indexed="8"/>
      </right>
      <top style="medium">
        <color indexed="8"/>
      </top>
      <bottom/>
      <diagonal/>
    </border>
    <border>
      <left style="medium">
        <color indexed="8"/>
      </left>
      <right/>
      <top/>
      <bottom/>
      <diagonal/>
    </border>
    <border>
      <left/>
      <right style="medium">
        <color indexed="8"/>
      </right>
      <top/>
      <bottom/>
      <diagonal/>
    </border>
    <border>
      <left style="medium">
        <color indexed="8"/>
      </left>
      <right/>
      <top/>
      <bottom style="medium">
        <color indexed="8"/>
      </bottom>
      <diagonal/>
    </border>
    <border>
      <left/>
      <right style="medium">
        <color indexed="8"/>
      </right>
      <top/>
      <bottom style="medium">
        <color indexed="8"/>
      </bottom>
      <diagonal/>
    </border>
    <border>
      <left/>
      <right style="medium">
        <color indexed="8"/>
      </right>
      <top/>
      <bottom style="thin">
        <color indexed="8"/>
      </bottom>
      <diagonal/>
    </border>
    <border>
      <left/>
      <right style="medium">
        <color indexed="8"/>
      </right>
      <top style="thin">
        <color indexed="8"/>
      </top>
      <bottom/>
      <diagonal/>
    </border>
    <border>
      <left style="medium">
        <color indexed="8"/>
      </left>
      <right/>
      <top style="thin">
        <color indexed="8"/>
      </top>
      <bottom style="thin">
        <color indexed="8"/>
      </bottom>
      <diagonal/>
    </border>
    <border>
      <left style="medium">
        <color indexed="8"/>
      </left>
      <right/>
      <top style="thin">
        <color indexed="8"/>
      </top>
      <bottom/>
      <diagonal/>
    </border>
    <border>
      <left/>
      <right style="medium">
        <color indexed="8"/>
      </right>
      <top style="thin">
        <color indexed="8"/>
      </top>
      <bottom style="thin">
        <color indexed="8"/>
      </bottom>
      <diagonal/>
    </border>
    <border>
      <left/>
      <right style="medium">
        <color indexed="64"/>
      </right>
      <top/>
      <bottom style="medium">
        <color indexed="8"/>
      </bottom>
      <diagonal/>
    </border>
    <border>
      <left style="thin">
        <color indexed="64"/>
      </left>
      <right style="thin">
        <color indexed="8"/>
      </right>
      <top style="thin">
        <color indexed="8"/>
      </top>
      <bottom style="thin">
        <color indexed="8"/>
      </bottom>
      <diagonal/>
    </border>
    <border>
      <left style="thin">
        <color indexed="8"/>
      </left>
      <right style="thin">
        <color indexed="8"/>
      </right>
      <top style="thin">
        <color indexed="8"/>
      </top>
      <bottom style="thin">
        <color indexed="64"/>
      </bottom>
      <diagonal/>
    </border>
    <border>
      <left style="thin">
        <color indexed="8"/>
      </left>
      <right style="thin">
        <color indexed="8"/>
      </right>
      <top style="hair">
        <color indexed="8"/>
      </top>
      <bottom/>
      <diagonal/>
    </border>
    <border>
      <left style="thin">
        <color indexed="8"/>
      </left>
      <right style="thin">
        <color indexed="8"/>
      </right>
      <top style="hair">
        <color indexed="8"/>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8"/>
      </top>
      <bottom style="thin">
        <color indexed="8"/>
      </bottom>
      <diagonal/>
    </border>
    <border>
      <left/>
      <right style="medium">
        <color indexed="64"/>
      </right>
      <top style="medium">
        <color indexed="64"/>
      </top>
      <bottom style="thin">
        <color indexed="64"/>
      </bottom>
      <diagonal/>
    </border>
    <border>
      <left style="medium">
        <color indexed="8"/>
      </left>
      <right/>
      <top/>
      <bottom style="thin">
        <color indexed="8"/>
      </bottom>
      <diagonal/>
    </border>
    <border>
      <left style="medium">
        <color indexed="64"/>
      </left>
      <right/>
      <top style="medium">
        <color indexed="64"/>
      </top>
      <bottom style="medium">
        <color indexed="8"/>
      </bottom>
      <diagonal/>
    </border>
    <border>
      <left/>
      <right/>
      <top style="medium">
        <color indexed="64"/>
      </top>
      <bottom style="thin">
        <color indexed="64"/>
      </bottom>
      <diagonal/>
    </border>
    <border>
      <left style="thin">
        <color indexed="64"/>
      </left>
      <right/>
      <top style="thin">
        <color indexed="8"/>
      </top>
      <bottom style="medium">
        <color indexed="64"/>
      </bottom>
      <diagonal/>
    </border>
    <border>
      <left style="medium">
        <color indexed="64"/>
      </left>
      <right/>
      <top style="medium">
        <color indexed="64"/>
      </top>
      <bottom style="thin">
        <color indexed="8"/>
      </bottom>
      <diagonal/>
    </border>
    <border>
      <left/>
      <right/>
      <top style="medium">
        <color indexed="64"/>
      </top>
      <bottom style="thin">
        <color indexed="8"/>
      </bottom>
      <diagonal/>
    </border>
    <border>
      <left/>
      <right style="thin">
        <color indexed="8"/>
      </right>
      <top style="medium">
        <color indexed="64"/>
      </top>
      <bottom style="thin">
        <color indexed="8"/>
      </bottom>
      <diagonal/>
    </border>
    <border>
      <left/>
      <right style="medium">
        <color indexed="64"/>
      </right>
      <top style="medium">
        <color indexed="64"/>
      </top>
      <bottom style="thin">
        <color indexed="8"/>
      </bottom>
      <diagonal/>
    </border>
    <border>
      <left style="thin">
        <color indexed="64"/>
      </left>
      <right/>
      <top style="thin">
        <color indexed="64"/>
      </top>
      <bottom style="thin">
        <color indexed="8"/>
      </bottom>
      <diagonal/>
    </border>
    <border>
      <left style="thin">
        <color indexed="8"/>
      </left>
      <right/>
      <top style="thin">
        <color indexed="64"/>
      </top>
      <bottom style="thin">
        <color indexed="8"/>
      </bottom>
      <diagonal/>
    </border>
    <border>
      <left/>
      <right/>
      <top style="thin">
        <color indexed="64"/>
      </top>
      <bottom style="thin">
        <color indexed="8"/>
      </bottom>
      <diagonal/>
    </border>
    <border>
      <left style="thin">
        <color indexed="64"/>
      </left>
      <right style="thin">
        <color indexed="8"/>
      </right>
      <top/>
      <bottom/>
      <diagonal/>
    </border>
    <border>
      <left style="thin">
        <color indexed="64"/>
      </left>
      <right style="thin">
        <color indexed="8"/>
      </right>
      <top style="hair">
        <color indexed="8"/>
      </top>
      <bottom style="hair">
        <color indexed="8"/>
      </bottom>
      <diagonal/>
    </border>
    <border>
      <left/>
      <right style="thin">
        <color indexed="64"/>
      </right>
      <top style="thin">
        <color indexed="8"/>
      </top>
      <bottom/>
      <diagonal/>
    </border>
    <border>
      <left style="thin">
        <color indexed="64"/>
      </left>
      <right style="thin">
        <color indexed="8"/>
      </right>
      <top style="hair">
        <color indexed="8"/>
      </top>
      <bottom style="thin">
        <color indexed="64"/>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top/>
      <bottom style="thin">
        <color indexed="64"/>
      </bottom>
      <diagonal/>
    </border>
    <border>
      <left/>
      <right style="thin">
        <color indexed="64"/>
      </right>
      <top style="thin">
        <color indexed="64"/>
      </top>
      <bottom style="thin">
        <color indexed="8"/>
      </bottom>
      <diagonal/>
    </border>
    <border>
      <left style="thin">
        <color indexed="64"/>
      </left>
      <right/>
      <top/>
      <bottom style="thin">
        <color indexed="8"/>
      </bottom>
      <diagonal/>
    </border>
    <border>
      <left style="thin">
        <color indexed="64"/>
      </left>
      <right style="thin">
        <color indexed="8"/>
      </right>
      <top style="thin">
        <color indexed="8"/>
      </top>
      <bottom style="thin">
        <color indexed="64"/>
      </bottom>
      <diagonal/>
    </border>
    <border>
      <left/>
      <right style="thin">
        <color indexed="8"/>
      </right>
      <top style="thin">
        <color indexed="64"/>
      </top>
      <bottom style="thin">
        <color indexed="8"/>
      </bottom>
      <diagonal/>
    </border>
    <border>
      <left style="thin">
        <color indexed="8"/>
      </left>
      <right style="thin">
        <color indexed="8"/>
      </right>
      <top style="thin">
        <color indexed="64"/>
      </top>
      <bottom style="thin">
        <color indexed="64"/>
      </bottom>
      <diagonal/>
    </border>
    <border>
      <left/>
      <right style="thin">
        <color indexed="8"/>
      </right>
      <top style="thin">
        <color indexed="64"/>
      </top>
      <bottom/>
      <diagonal/>
    </border>
    <border>
      <left style="thin">
        <color indexed="8"/>
      </left>
      <right/>
      <top style="thin">
        <color indexed="64"/>
      </top>
      <bottom/>
      <diagonal/>
    </border>
    <border>
      <left style="thin">
        <color indexed="64"/>
      </left>
      <right/>
      <top style="thin">
        <color indexed="8"/>
      </top>
      <bottom style="thin">
        <color indexed="64"/>
      </bottom>
      <diagonal/>
    </border>
    <border>
      <left style="thin">
        <color indexed="8"/>
      </left>
      <right/>
      <top style="thin">
        <color indexed="8"/>
      </top>
      <bottom style="thin">
        <color indexed="64"/>
      </bottom>
      <diagonal/>
    </border>
    <border>
      <left/>
      <right style="thin">
        <color indexed="8"/>
      </right>
      <top style="thin">
        <color indexed="8"/>
      </top>
      <bottom style="thin">
        <color indexed="64"/>
      </bottom>
      <diagonal/>
    </border>
    <border>
      <left/>
      <right style="thin">
        <color indexed="64"/>
      </right>
      <top style="thin">
        <color indexed="8"/>
      </top>
      <bottom style="thin">
        <color indexed="64"/>
      </bottom>
      <diagonal/>
    </border>
    <border>
      <left/>
      <right/>
      <top style="thin">
        <color indexed="8"/>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8"/>
      </top>
      <bottom style="thin">
        <color indexed="64"/>
      </bottom>
      <diagonal/>
    </border>
    <border>
      <left style="medium">
        <color indexed="64"/>
      </left>
      <right/>
      <top style="thin">
        <color indexed="64"/>
      </top>
      <bottom style="thin">
        <color indexed="64"/>
      </bottom>
      <diagonal/>
    </border>
    <border>
      <left/>
      <right style="thin">
        <color indexed="8"/>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8"/>
      </left>
      <right/>
      <top style="thin">
        <color indexed="64"/>
      </top>
      <bottom style="thin">
        <color indexed="64"/>
      </bottom>
      <diagonal/>
    </border>
  </borders>
  <cellStyleXfs count="2">
    <xf numFmtId="0" fontId="0" fillId="0" borderId="0"/>
    <xf numFmtId="0" fontId="28" fillId="0" borderId="0"/>
  </cellStyleXfs>
  <cellXfs count="586">
    <xf numFmtId="0" fontId="0" fillId="0" borderId="0" xfId="0"/>
    <xf numFmtId="0" fontId="1" fillId="0" borderId="0" xfId="0" applyFont="1" applyAlignment="1">
      <alignment horizontal="left"/>
    </xf>
    <xf numFmtId="0" fontId="1" fillId="0" borderId="0" xfId="0" applyFont="1" applyAlignment="1">
      <alignment vertical="top"/>
    </xf>
    <xf numFmtId="0" fontId="4" fillId="0" borderId="0" xfId="0" applyFont="1" applyAlignment="1">
      <alignment horizontal="center"/>
    </xf>
    <xf numFmtId="0" fontId="8" fillId="0" borderId="0" xfId="0" applyFont="1" applyAlignment="1">
      <alignment horizontal="left"/>
    </xf>
    <xf numFmtId="0" fontId="0" fillId="0" borderId="0" xfId="0" applyAlignment="1">
      <alignment horizontal="left"/>
    </xf>
    <xf numFmtId="3" fontId="9" fillId="0" borderId="0" xfId="0" applyNumberFormat="1" applyFont="1" applyAlignment="1" applyProtection="1">
      <alignment horizontal="right" vertical="center"/>
      <protection hidden="1"/>
    </xf>
    <xf numFmtId="164" fontId="1" fillId="0" borderId="0" xfId="0" applyNumberFormat="1" applyFont="1" applyAlignment="1" applyProtection="1">
      <alignment vertical="center"/>
      <protection hidden="1"/>
    </xf>
    <xf numFmtId="0" fontId="4" fillId="0" borderId="0" xfId="0" applyFont="1" applyAlignment="1">
      <alignment vertical="center"/>
    </xf>
    <xf numFmtId="0" fontId="10" fillId="0" borderId="0" xfId="0" applyFont="1" applyAlignment="1">
      <alignment vertical="center"/>
    </xf>
    <xf numFmtId="0" fontId="0" fillId="0" borderId="10" xfId="0" applyBorder="1" applyAlignment="1" applyProtection="1">
      <alignment horizontal="left" vertical="top"/>
      <protection locked="0"/>
    </xf>
    <xf numFmtId="0" fontId="4" fillId="0" borderId="0" xfId="0" applyFont="1"/>
    <xf numFmtId="0" fontId="17" fillId="0" borderId="0" xfId="0" applyFont="1"/>
    <xf numFmtId="0" fontId="6" fillId="0" borderId="0" xfId="0" applyFont="1"/>
    <xf numFmtId="49" fontId="0" fillId="0" borderId="0" xfId="0" applyNumberFormat="1"/>
    <xf numFmtId="0" fontId="1" fillId="0" borderId="59" xfId="0" applyFont="1" applyBorder="1" applyAlignment="1" applyProtection="1">
      <alignment horizontal="left" vertical="center"/>
      <protection locked="0"/>
    </xf>
    <xf numFmtId="0" fontId="1" fillId="0" borderId="4" xfId="0" applyFont="1" applyBorder="1" applyAlignment="1" applyProtection="1">
      <alignment horizontal="left" vertical="center"/>
      <protection locked="0"/>
    </xf>
    <xf numFmtId="0" fontId="1" fillId="0" borderId="60" xfId="0" applyFont="1" applyBorder="1" applyAlignment="1" applyProtection="1">
      <alignment horizontal="left" vertical="center"/>
      <protection locked="0"/>
    </xf>
    <xf numFmtId="0" fontId="4" fillId="3" borderId="16" xfId="0" applyFont="1" applyFill="1" applyBorder="1" applyAlignment="1">
      <alignment vertical="center"/>
    </xf>
    <xf numFmtId="0" fontId="4" fillId="3" borderId="4" xfId="0" applyFont="1" applyFill="1" applyBorder="1" applyAlignment="1">
      <alignment vertical="center"/>
    </xf>
    <xf numFmtId="0" fontId="4" fillId="3" borderId="17" xfId="0" applyFont="1" applyFill="1" applyBorder="1" applyAlignment="1">
      <alignment vertical="center"/>
    </xf>
    <xf numFmtId="0" fontId="1" fillId="0" borderId="13" xfId="0" applyFont="1" applyBorder="1" applyAlignment="1" applyProtection="1">
      <alignment horizontal="left" vertical="center"/>
      <protection locked="0"/>
    </xf>
    <xf numFmtId="0" fontId="1" fillId="0" borderId="55" xfId="0" applyFont="1" applyBorder="1" applyAlignment="1" applyProtection="1">
      <alignment horizontal="left" vertical="center"/>
      <protection locked="0"/>
    </xf>
    <xf numFmtId="0" fontId="1" fillId="0" borderId="9" xfId="0" applyFont="1" applyBorder="1" applyAlignment="1" applyProtection="1">
      <alignment horizontal="left" vertical="center"/>
      <protection locked="0"/>
    </xf>
    <xf numFmtId="166" fontId="1" fillId="0" borderId="13" xfId="0" applyNumberFormat="1" applyFont="1" applyBorder="1" applyAlignment="1" applyProtection="1">
      <alignment horizontal="left" vertical="center"/>
      <protection locked="0"/>
    </xf>
    <xf numFmtId="0" fontId="1" fillId="16" borderId="13" xfId="0" applyFont="1" applyFill="1" applyBorder="1" applyAlignment="1" applyProtection="1">
      <alignment horizontal="left" vertical="center"/>
      <protection locked="0"/>
    </xf>
    <xf numFmtId="166" fontId="1" fillId="0" borderId="82" xfId="0" applyNumberFormat="1" applyFont="1" applyBorder="1" applyAlignment="1" applyProtection="1">
      <alignment horizontal="left" vertical="center"/>
      <protection locked="0"/>
    </xf>
    <xf numFmtId="0" fontId="19" fillId="0" borderId="0" xfId="0" applyFont="1" applyAlignment="1">
      <alignment horizontal="left"/>
    </xf>
    <xf numFmtId="0" fontId="1" fillId="0" borderId="54" xfId="0" applyFont="1" applyBorder="1" applyAlignment="1" applyProtection="1">
      <alignment horizontal="left" vertical="center"/>
      <protection locked="0"/>
    </xf>
    <xf numFmtId="0" fontId="1" fillId="0" borderId="51" xfId="0" applyFont="1" applyBorder="1" applyAlignment="1" applyProtection="1">
      <alignment horizontal="left" vertical="center"/>
      <protection locked="0"/>
    </xf>
    <xf numFmtId="0" fontId="1" fillId="0" borderId="76" xfId="0" applyFont="1" applyBorder="1" applyAlignment="1" applyProtection="1">
      <alignment horizontal="left" vertical="center"/>
      <protection locked="0"/>
    </xf>
    <xf numFmtId="49" fontId="1" fillId="0" borderId="49" xfId="0" applyNumberFormat="1" applyFont="1" applyBorder="1" applyAlignment="1" applyProtection="1">
      <alignment horizontal="left" vertical="center"/>
      <protection locked="0"/>
    </xf>
    <xf numFmtId="49" fontId="1" fillId="0" borderId="9" xfId="0" applyNumberFormat="1" applyFont="1" applyBorder="1" applyAlignment="1" applyProtection="1">
      <alignment horizontal="left" vertical="center"/>
      <protection locked="0"/>
    </xf>
    <xf numFmtId="0" fontId="1" fillId="0" borderId="50" xfId="0" applyFont="1" applyBorder="1" applyAlignment="1" applyProtection="1">
      <alignment horizontal="left" vertical="center"/>
      <protection locked="0"/>
    </xf>
    <xf numFmtId="0" fontId="1" fillId="0" borderId="53" xfId="0" applyFont="1" applyBorder="1" applyAlignment="1" applyProtection="1">
      <alignment horizontal="left" vertical="center"/>
      <protection locked="0"/>
    </xf>
    <xf numFmtId="49" fontId="1" fillId="0" borderId="53" xfId="0" applyNumberFormat="1" applyFont="1" applyBorder="1" applyAlignment="1" applyProtection="1">
      <alignment horizontal="left" vertical="center"/>
      <protection locked="0"/>
    </xf>
    <xf numFmtId="49" fontId="1" fillId="0" borderId="13" xfId="0" applyNumberFormat="1" applyFont="1" applyBorder="1" applyAlignment="1" applyProtection="1">
      <alignment horizontal="left" vertical="center"/>
      <protection locked="0"/>
    </xf>
    <xf numFmtId="0" fontId="1" fillId="0" borderId="56" xfId="0" applyFont="1" applyBorder="1" applyAlignment="1" applyProtection="1">
      <alignment horizontal="left" vertical="center"/>
      <protection locked="0"/>
    </xf>
    <xf numFmtId="0" fontId="1" fillId="0" borderId="15" xfId="0" applyFont="1" applyBorder="1" applyAlignment="1" applyProtection="1">
      <alignment horizontal="left" vertical="center"/>
      <protection locked="0"/>
    </xf>
    <xf numFmtId="0" fontId="1" fillId="0" borderId="58" xfId="0" applyFont="1" applyBorder="1" applyAlignment="1" applyProtection="1">
      <alignment horizontal="left" vertical="center"/>
      <protection locked="0"/>
    </xf>
    <xf numFmtId="49" fontId="1" fillId="0" borderId="15" xfId="0" applyNumberFormat="1" applyFont="1" applyBorder="1" applyAlignment="1" applyProtection="1">
      <alignment horizontal="left" vertical="center"/>
      <protection locked="0"/>
    </xf>
    <xf numFmtId="49" fontId="1" fillId="0" borderId="58" xfId="0" applyNumberFormat="1" applyFont="1" applyBorder="1" applyAlignment="1" applyProtection="1">
      <alignment horizontal="left" vertical="center"/>
      <protection locked="0"/>
    </xf>
    <xf numFmtId="0" fontId="1" fillId="0" borderId="49" xfId="0" applyFont="1" applyBorder="1" applyAlignment="1" applyProtection="1">
      <alignment horizontal="left" vertical="center"/>
      <protection locked="0"/>
    </xf>
    <xf numFmtId="165" fontId="1" fillId="0" borderId="9" xfId="0" applyNumberFormat="1" applyFont="1" applyBorder="1" applyAlignment="1" applyProtection="1">
      <alignment horizontal="left" vertical="center"/>
      <protection locked="0"/>
    </xf>
    <xf numFmtId="0" fontId="3" fillId="0" borderId="9" xfId="0" applyFont="1" applyBorder="1" applyAlignment="1" applyProtection="1">
      <alignment horizontal="left" vertical="center"/>
      <protection locked="0"/>
    </xf>
    <xf numFmtId="0" fontId="1" fillId="0" borderId="66" xfId="0" applyFont="1" applyBorder="1" applyAlignment="1" applyProtection="1">
      <alignment horizontal="left" vertical="center"/>
      <protection locked="0"/>
    </xf>
    <xf numFmtId="0" fontId="1" fillId="0" borderId="74" xfId="0" applyFont="1" applyBorder="1" applyAlignment="1" applyProtection="1">
      <alignment horizontal="left" vertical="center"/>
      <protection locked="0"/>
    </xf>
    <xf numFmtId="49" fontId="2" fillId="2" borderId="13" xfId="0" applyNumberFormat="1" applyFont="1" applyFill="1" applyBorder="1" applyAlignment="1" applyProtection="1">
      <alignment horizontal="left" vertical="center"/>
      <protection hidden="1"/>
    </xf>
    <xf numFmtId="49" fontId="2" fillId="0" borderId="96" xfId="0" applyNumberFormat="1" applyFont="1" applyBorder="1" applyAlignment="1" applyProtection="1">
      <alignment horizontal="left" vertical="center"/>
      <protection hidden="1"/>
    </xf>
    <xf numFmtId="49" fontId="2" fillId="0" borderId="34" xfId="0" applyNumberFormat="1" applyFont="1" applyBorder="1" applyAlignment="1" applyProtection="1">
      <alignment horizontal="left" vertical="center"/>
      <protection hidden="1"/>
    </xf>
    <xf numFmtId="0" fontId="11" fillId="2" borderId="0" xfId="0" applyFont="1" applyFill="1" applyAlignment="1" applyProtection="1">
      <alignment horizontal="left" vertical="center"/>
      <protection hidden="1"/>
    </xf>
    <xf numFmtId="0" fontId="37" fillId="2" borderId="0" xfId="0" applyFont="1" applyFill="1" applyAlignment="1" applyProtection="1">
      <alignment horizontal="left" vertical="center"/>
      <protection hidden="1"/>
    </xf>
    <xf numFmtId="0" fontId="13" fillId="2" borderId="0" xfId="0" applyFont="1" applyFill="1" applyAlignment="1" applyProtection="1">
      <alignment horizontal="left" vertical="center"/>
      <protection hidden="1"/>
    </xf>
    <xf numFmtId="49" fontId="1" fillId="2" borderId="13" xfId="0" applyNumberFormat="1" applyFont="1" applyFill="1" applyBorder="1" applyAlignment="1" applyProtection="1">
      <alignment horizontal="left" vertical="center"/>
      <protection hidden="1"/>
    </xf>
    <xf numFmtId="49" fontId="1" fillId="0" borderId="96" xfId="0" applyNumberFormat="1" applyFont="1" applyBorder="1" applyAlignment="1" applyProtection="1">
      <alignment horizontal="left" vertical="center"/>
      <protection hidden="1"/>
    </xf>
    <xf numFmtId="49" fontId="1" fillId="0" borderId="34" xfId="0" applyNumberFormat="1" applyFont="1" applyBorder="1" applyAlignment="1" applyProtection="1">
      <alignment horizontal="left" vertical="center"/>
      <protection hidden="1"/>
    </xf>
    <xf numFmtId="0" fontId="0" fillId="0" borderId="93" xfId="0" applyBorder="1" applyAlignment="1" applyProtection="1">
      <alignment horizontal="left" vertical="top"/>
      <protection locked="0"/>
    </xf>
    <xf numFmtId="0" fontId="0" fillId="0" borderId="51" xfId="0" applyBorder="1" applyAlignment="1" applyProtection="1">
      <alignment horizontal="left" vertical="top"/>
      <protection locked="0"/>
    </xf>
    <xf numFmtId="0" fontId="0" fillId="0" borderId="91" xfId="0" applyBorder="1" applyAlignment="1" applyProtection="1">
      <alignment horizontal="left" vertical="top"/>
      <protection locked="0"/>
    </xf>
    <xf numFmtId="0" fontId="0" fillId="0" borderId="86" xfId="0" applyBorder="1" applyAlignment="1" applyProtection="1">
      <alignment horizontal="left" vertical="top"/>
      <protection locked="0"/>
    </xf>
    <xf numFmtId="0" fontId="0" fillId="0" borderId="0" xfId="0" applyAlignment="1" applyProtection="1">
      <alignment horizontal="left" vertical="top"/>
      <protection locked="0"/>
    </xf>
    <xf numFmtId="0" fontId="0" fillId="0" borderId="87" xfId="0" applyBorder="1" applyAlignment="1" applyProtection="1">
      <alignment horizontal="left" vertical="top"/>
      <protection locked="0"/>
    </xf>
    <xf numFmtId="0" fontId="0" fillId="0" borderId="88" xfId="0" applyBorder="1" applyAlignment="1" applyProtection="1">
      <alignment horizontal="left" vertical="top"/>
      <protection locked="0"/>
    </xf>
    <xf numFmtId="0" fontId="0" fillId="0" borderId="15" xfId="0" applyBorder="1" applyAlignment="1" applyProtection="1">
      <alignment horizontal="left" vertical="top"/>
      <protection locked="0"/>
    </xf>
    <xf numFmtId="0" fontId="0" fillId="0" borderId="89" xfId="0" applyBorder="1" applyAlignment="1" applyProtection="1">
      <alignment horizontal="left" vertical="top"/>
      <protection locked="0"/>
    </xf>
    <xf numFmtId="0" fontId="0" fillId="0" borderId="8" xfId="0" applyBorder="1" applyAlignment="1" applyProtection="1">
      <alignment horizontal="left" vertical="top"/>
      <protection locked="0"/>
    </xf>
    <xf numFmtId="0" fontId="0" fillId="0" borderId="9" xfId="0" applyBorder="1" applyProtection="1">
      <protection locked="0"/>
    </xf>
    <xf numFmtId="0" fontId="0" fillId="0" borderId="38" xfId="0" applyBorder="1" applyProtection="1">
      <protection locked="0"/>
    </xf>
    <xf numFmtId="0" fontId="0" fillId="0" borderId="44" xfId="0" applyBorder="1" applyProtection="1">
      <protection locked="0"/>
    </xf>
    <xf numFmtId="0" fontId="0" fillId="0" borderId="9" xfId="0" applyBorder="1" applyAlignment="1" applyProtection="1">
      <alignment horizontal="left" vertical="top"/>
      <protection locked="0"/>
    </xf>
    <xf numFmtId="0" fontId="1" fillId="0" borderId="53" xfId="0" applyFont="1" applyBorder="1" applyAlignment="1" applyProtection="1">
      <alignment horizontal="left" vertical="top"/>
      <protection locked="0"/>
    </xf>
    <xf numFmtId="0" fontId="1" fillId="0" borderId="51" xfId="0" applyFont="1" applyBorder="1" applyAlignment="1" applyProtection="1">
      <alignment horizontal="left" vertical="top"/>
      <protection locked="0"/>
    </xf>
    <xf numFmtId="0" fontId="1" fillId="0" borderId="2" xfId="0" applyFont="1" applyBorder="1" applyAlignment="1" applyProtection="1">
      <alignment horizontal="left" vertical="top"/>
      <protection locked="0"/>
    </xf>
    <xf numFmtId="0" fontId="0" fillId="0" borderId="84" xfId="0" applyBorder="1" applyAlignment="1" applyProtection="1">
      <alignment horizontal="left" vertical="top"/>
      <protection locked="0"/>
    </xf>
    <xf numFmtId="0" fontId="0" fillId="0" borderId="30" xfId="0" applyBorder="1" applyAlignment="1" applyProtection="1">
      <alignment horizontal="left" vertical="top"/>
      <protection locked="0"/>
    </xf>
    <xf numFmtId="0" fontId="0" fillId="0" borderId="85" xfId="0" applyBorder="1" applyAlignment="1" applyProtection="1">
      <alignment horizontal="left" vertical="top"/>
      <protection locked="0"/>
    </xf>
    <xf numFmtId="0" fontId="10" fillId="0" borderId="30" xfId="0" applyFont="1" applyBorder="1" applyAlignment="1">
      <alignment vertical="center"/>
    </xf>
    <xf numFmtId="0" fontId="1" fillId="0" borderId="21" xfId="0" applyFont="1" applyBorder="1" applyAlignment="1" applyProtection="1">
      <alignment horizontal="left" vertical="center"/>
      <protection locked="0"/>
    </xf>
    <xf numFmtId="0" fontId="1" fillId="0" borderId="61" xfId="0" applyFont="1" applyBorder="1" applyAlignment="1" applyProtection="1">
      <alignment horizontal="left" vertical="center"/>
      <protection locked="0"/>
    </xf>
    <xf numFmtId="0" fontId="1" fillId="0" borderId="30" xfId="0" applyFont="1" applyBorder="1" applyAlignment="1" applyProtection="1">
      <alignment horizontal="left" vertical="center"/>
      <protection locked="0"/>
    </xf>
    <xf numFmtId="0" fontId="1" fillId="0" borderId="62" xfId="0" applyFont="1" applyBorder="1" applyAlignment="1" applyProtection="1">
      <alignment horizontal="left" vertical="center"/>
      <protection locked="0"/>
    </xf>
    <xf numFmtId="0" fontId="1" fillId="0" borderId="63" xfId="0" applyFont="1" applyBorder="1" applyAlignment="1" applyProtection="1">
      <alignment horizontal="left" vertical="center"/>
      <protection locked="0"/>
    </xf>
    <xf numFmtId="0" fontId="1" fillId="0" borderId="0" xfId="0" applyFont="1" applyAlignment="1" applyProtection="1">
      <alignment horizontal="left" vertical="center"/>
      <protection locked="0"/>
    </xf>
    <xf numFmtId="0" fontId="1" fillId="0" borderId="64" xfId="0" applyFont="1" applyBorder="1" applyAlignment="1" applyProtection="1">
      <alignment horizontal="left" vertical="center"/>
      <protection locked="0"/>
    </xf>
    <xf numFmtId="0" fontId="1" fillId="0" borderId="95" xfId="0" applyFont="1" applyBorder="1" applyAlignment="1" applyProtection="1">
      <alignment horizontal="left" vertical="center"/>
      <protection locked="0"/>
    </xf>
    <xf numFmtId="0" fontId="1" fillId="0" borderId="68" xfId="0" applyFont="1" applyBorder="1" applyAlignment="1" applyProtection="1">
      <alignment horizontal="left" vertical="center"/>
      <protection locked="0"/>
    </xf>
    <xf numFmtId="0" fontId="1" fillId="0" borderId="23" xfId="0" applyFont="1" applyBorder="1" applyAlignment="1" applyProtection="1">
      <alignment horizontal="left" vertical="center"/>
      <protection locked="0"/>
    </xf>
    <xf numFmtId="0" fontId="1" fillId="0" borderId="69" xfId="0" applyFont="1" applyBorder="1" applyAlignment="1" applyProtection="1">
      <alignment horizontal="left" vertical="center"/>
      <protection locked="0"/>
    </xf>
    <xf numFmtId="0" fontId="1" fillId="0" borderId="70" xfId="0" applyFont="1" applyBorder="1" applyAlignment="1" applyProtection="1">
      <alignment horizontal="left" vertical="center"/>
      <protection locked="0"/>
    </xf>
    <xf numFmtId="0" fontId="1" fillId="0" borderId="71" xfId="0" applyFont="1" applyBorder="1" applyAlignment="1" applyProtection="1">
      <alignment horizontal="left" vertical="center"/>
      <protection locked="0"/>
    </xf>
    <xf numFmtId="0" fontId="1" fillId="0" borderId="47" xfId="0" applyFont="1" applyBorder="1" applyAlignment="1" applyProtection="1">
      <alignment horizontal="left" vertical="center"/>
      <protection locked="0"/>
    </xf>
    <xf numFmtId="0" fontId="1" fillId="0" borderId="72" xfId="0" applyFont="1" applyBorder="1" applyAlignment="1" applyProtection="1">
      <alignment horizontal="left" vertical="center"/>
      <protection locked="0"/>
    </xf>
    <xf numFmtId="0" fontId="1" fillId="0" borderId="36" xfId="0" applyFont="1" applyBorder="1" applyAlignment="1" applyProtection="1">
      <alignment horizontal="left" vertical="center"/>
      <protection locked="0"/>
    </xf>
    <xf numFmtId="0" fontId="1" fillId="2" borderId="0" xfId="0" applyFont="1" applyFill="1" applyAlignment="1" applyProtection="1">
      <alignment horizontal="left" vertical="center"/>
      <protection hidden="1"/>
    </xf>
    <xf numFmtId="0" fontId="1" fillId="0" borderId="28" xfId="0" applyFont="1" applyBorder="1" applyAlignment="1" applyProtection="1">
      <alignment horizontal="left" vertical="center"/>
      <protection locked="0"/>
    </xf>
    <xf numFmtId="0" fontId="1" fillId="0" borderId="110" xfId="0" applyFont="1" applyBorder="1" applyAlignment="1" applyProtection="1">
      <alignment horizontal="left" vertical="center"/>
      <protection locked="0"/>
    </xf>
    <xf numFmtId="0" fontId="1" fillId="0" borderId="0" xfId="0" applyFont="1" applyAlignment="1" applyProtection="1">
      <alignment horizontal="left" vertical="top"/>
      <protection locked="0"/>
    </xf>
    <xf numFmtId="0" fontId="1" fillId="2" borderId="96" xfId="0" applyFont="1" applyFill="1" applyBorder="1" applyAlignment="1" applyProtection="1">
      <alignment horizontal="left" vertical="center"/>
      <protection hidden="1"/>
    </xf>
    <xf numFmtId="0" fontId="1" fillId="0" borderId="120" xfId="0" applyFont="1" applyBorder="1" applyAlignment="1" applyProtection="1">
      <alignment horizontal="left" vertical="top"/>
      <protection locked="0"/>
    </xf>
    <xf numFmtId="0" fontId="1" fillId="0" borderId="32" xfId="0" applyFont="1" applyBorder="1" applyAlignment="1" applyProtection="1">
      <alignment horizontal="left" vertical="top"/>
      <protection locked="0"/>
    </xf>
    <xf numFmtId="0" fontId="1" fillId="2" borderId="119" xfId="0" applyFont="1" applyFill="1" applyBorder="1" applyAlignment="1" applyProtection="1">
      <alignment horizontal="left" vertical="center"/>
      <protection hidden="1"/>
    </xf>
    <xf numFmtId="0" fontId="1" fillId="0" borderId="124" xfId="0" applyFont="1" applyBorder="1" applyAlignment="1" applyProtection="1">
      <alignment horizontal="left" vertical="top"/>
      <protection locked="0"/>
    </xf>
    <xf numFmtId="0" fontId="1" fillId="0" borderId="36" xfId="0" applyFont="1" applyBorder="1" applyAlignment="1" applyProtection="1">
      <alignment horizontal="left" vertical="top"/>
      <protection locked="0"/>
    </xf>
    <xf numFmtId="0" fontId="1" fillId="0" borderId="33" xfId="0" applyFont="1" applyBorder="1" applyAlignment="1" applyProtection="1">
      <alignment horizontal="left" vertical="top"/>
      <protection locked="0"/>
    </xf>
    <xf numFmtId="0" fontId="2" fillId="2" borderId="96" xfId="0" applyFont="1" applyFill="1" applyBorder="1" applyAlignment="1" applyProtection="1">
      <alignment horizontal="left" vertical="center"/>
      <protection hidden="1"/>
    </xf>
    <xf numFmtId="0" fontId="1" fillId="2" borderId="118" xfId="0" applyFont="1" applyFill="1" applyBorder="1" applyAlignment="1" applyProtection="1">
      <alignment horizontal="left" vertical="center"/>
      <protection hidden="1"/>
    </xf>
    <xf numFmtId="0" fontId="1" fillId="2" borderId="122" xfId="0" applyFont="1" applyFill="1" applyBorder="1" applyAlignment="1" applyProtection="1">
      <alignment horizontal="left" vertical="center"/>
      <protection hidden="1"/>
    </xf>
    <xf numFmtId="0" fontId="2" fillId="2" borderId="26" xfId="0" applyFont="1" applyFill="1" applyBorder="1" applyAlignment="1" applyProtection="1">
      <alignment horizontal="left" vertical="center"/>
      <protection hidden="1"/>
    </xf>
    <xf numFmtId="0" fontId="2" fillId="2" borderId="103" xfId="0" applyFont="1" applyFill="1" applyBorder="1" applyAlignment="1" applyProtection="1">
      <alignment horizontal="left" vertical="center"/>
      <protection hidden="1"/>
    </xf>
    <xf numFmtId="0" fontId="2" fillId="2" borderId="130" xfId="0" applyFont="1" applyFill="1" applyBorder="1" applyAlignment="1" applyProtection="1">
      <alignment horizontal="left" vertical="center"/>
      <protection hidden="1"/>
    </xf>
    <xf numFmtId="0" fontId="2" fillId="2" borderId="131" xfId="0" applyFont="1" applyFill="1" applyBorder="1" applyAlignment="1" applyProtection="1">
      <alignment horizontal="left"/>
      <protection hidden="1"/>
    </xf>
    <xf numFmtId="0" fontId="2" fillId="2" borderId="103" xfId="0" applyFont="1" applyFill="1" applyBorder="1" applyAlignment="1" applyProtection="1">
      <alignment horizontal="left"/>
      <protection hidden="1"/>
    </xf>
    <xf numFmtId="0" fontId="2" fillId="2" borderId="104" xfId="0" applyFont="1" applyFill="1" applyBorder="1" applyAlignment="1" applyProtection="1">
      <alignment horizontal="left"/>
      <protection hidden="1"/>
    </xf>
    <xf numFmtId="0" fontId="2" fillId="0" borderId="116" xfId="0" applyFont="1" applyBorder="1" applyAlignment="1" applyProtection="1">
      <alignment horizontal="left" vertical="center"/>
      <protection locked="0"/>
    </xf>
    <xf numFmtId="0" fontId="1" fillId="2" borderId="121" xfId="0" applyFont="1" applyFill="1" applyBorder="1" applyAlignment="1" applyProtection="1">
      <alignment horizontal="left" vertical="center"/>
      <protection hidden="1"/>
    </xf>
    <xf numFmtId="3" fontId="1" fillId="0" borderId="0" xfId="0" applyNumberFormat="1" applyFont="1" applyAlignment="1" applyProtection="1">
      <alignment horizontal="left" vertical="center"/>
      <protection hidden="1"/>
    </xf>
    <xf numFmtId="3" fontId="2" fillId="0" borderId="0" xfId="0" applyNumberFormat="1" applyFont="1" applyAlignment="1" applyProtection="1">
      <alignment horizontal="left" vertical="center"/>
      <protection hidden="1"/>
    </xf>
    <xf numFmtId="3" fontId="10" fillId="0" borderId="0" xfId="0" applyNumberFormat="1" applyFont="1" applyAlignment="1" applyProtection="1">
      <alignment horizontal="left" vertical="center"/>
      <protection hidden="1"/>
    </xf>
    <xf numFmtId="3" fontId="9" fillId="0" borderId="0" xfId="0" applyNumberFormat="1" applyFont="1" applyAlignment="1" applyProtection="1">
      <alignment horizontal="left" vertical="center"/>
      <protection hidden="1"/>
    </xf>
    <xf numFmtId="164" fontId="1" fillId="0" borderId="0" xfId="0" applyNumberFormat="1" applyFont="1" applyAlignment="1" applyProtection="1">
      <alignment horizontal="left" vertical="center"/>
      <protection hidden="1"/>
    </xf>
    <xf numFmtId="0" fontId="4" fillId="15" borderId="100" xfId="0" applyFont="1" applyFill="1" applyBorder="1" applyAlignment="1" applyProtection="1">
      <alignment horizontal="left" vertical="center"/>
      <protection hidden="1"/>
    </xf>
    <xf numFmtId="0" fontId="4" fillId="15" borderId="101" xfId="0" applyFont="1" applyFill="1" applyBorder="1" applyAlignment="1" applyProtection="1">
      <alignment horizontal="left" vertical="center"/>
      <protection hidden="1"/>
    </xf>
    <xf numFmtId="0" fontId="4" fillId="15" borderId="102" xfId="0" applyFont="1" applyFill="1" applyBorder="1" applyAlignment="1" applyProtection="1">
      <alignment horizontal="left" vertical="center"/>
      <protection hidden="1"/>
    </xf>
    <xf numFmtId="0" fontId="5" fillId="15" borderId="100" xfId="0" applyFont="1" applyFill="1" applyBorder="1" applyAlignment="1" applyProtection="1">
      <alignment horizontal="left" vertical="center"/>
      <protection hidden="1"/>
    </xf>
    <xf numFmtId="0" fontId="5" fillId="15" borderId="101" xfId="0" applyFont="1" applyFill="1" applyBorder="1" applyAlignment="1" applyProtection="1">
      <alignment horizontal="left" vertical="center"/>
      <protection hidden="1"/>
    </xf>
    <xf numFmtId="0" fontId="5" fillId="15" borderId="102" xfId="0" applyFont="1" applyFill="1" applyBorder="1" applyAlignment="1" applyProtection="1">
      <alignment horizontal="left" vertical="center"/>
      <protection hidden="1"/>
    </xf>
    <xf numFmtId="0" fontId="1" fillId="0" borderId="100" xfId="0" applyFont="1" applyBorder="1" applyAlignment="1" applyProtection="1">
      <alignment horizontal="left" vertical="center"/>
      <protection locked="0"/>
    </xf>
    <xf numFmtId="49" fontId="2" fillId="0" borderId="55" xfId="0" applyNumberFormat="1" applyFont="1" applyBorder="1" applyAlignment="1" applyProtection="1">
      <alignment horizontal="left" vertical="center"/>
      <protection hidden="1"/>
    </xf>
    <xf numFmtId="0" fontId="1" fillId="0" borderId="139" xfId="0" applyFont="1" applyBorder="1" applyAlignment="1">
      <alignment horizontal="left" vertical="center"/>
    </xf>
    <xf numFmtId="0" fontId="1" fillId="0" borderId="140" xfId="0" applyFont="1" applyBorder="1" applyAlignment="1">
      <alignment horizontal="left" vertical="center"/>
    </xf>
    <xf numFmtId="0" fontId="1" fillId="0" borderId="75" xfId="0" applyFont="1" applyBorder="1" applyAlignment="1">
      <alignment horizontal="left" vertical="center"/>
    </xf>
    <xf numFmtId="0" fontId="1" fillId="0" borderId="0" xfId="0" applyFont="1"/>
    <xf numFmtId="0" fontId="2" fillId="0" borderId="1" xfId="0" applyFont="1" applyBorder="1" applyAlignment="1">
      <alignment horizontal="center"/>
    </xf>
    <xf numFmtId="0" fontId="2" fillId="0" borderId="0" xfId="0" applyFont="1" applyAlignment="1">
      <alignment horizontal="center"/>
    </xf>
    <xf numFmtId="0" fontId="7" fillId="0" borderId="2" xfId="0" applyFont="1" applyBorder="1"/>
    <xf numFmtId="0" fontId="2" fillId="0" borderId="0" xfId="0" applyFont="1"/>
    <xf numFmtId="0" fontId="7" fillId="0" borderId="3" xfId="0" applyFont="1" applyBorder="1"/>
    <xf numFmtId="0" fontId="7" fillId="0" borderId="1" xfId="1" applyFont="1" applyBorder="1"/>
    <xf numFmtId="0" fontId="26" fillId="11" borderId="0" xfId="0" applyFont="1" applyFill="1"/>
    <xf numFmtId="0" fontId="4" fillId="11" borderId="24" xfId="0" applyFont="1" applyFill="1" applyBorder="1"/>
    <xf numFmtId="0" fontId="2" fillId="11" borderId="30" xfId="0" applyFont="1" applyFill="1" applyBorder="1" applyAlignment="1">
      <alignment vertical="center"/>
    </xf>
    <xf numFmtId="0" fontId="0" fillId="11" borderId="24" xfId="0" quotePrefix="1" applyFill="1" applyBorder="1"/>
    <xf numFmtId="0" fontId="0" fillId="11" borderId="0" xfId="0" applyFill="1"/>
    <xf numFmtId="0" fontId="22" fillId="11" borderId="0" xfId="0" quotePrefix="1" applyFont="1" applyFill="1"/>
    <xf numFmtId="0" fontId="8" fillId="0" borderId="0" xfId="0" applyFont="1"/>
    <xf numFmtId="0" fontId="2" fillId="0" borderId="0" xfId="0" applyFont="1" applyAlignment="1">
      <alignment horizontal="left"/>
    </xf>
    <xf numFmtId="0" fontId="2" fillId="0" borderId="26" xfId="0" applyFont="1" applyBorder="1" applyAlignment="1">
      <alignment horizontal="center"/>
    </xf>
    <xf numFmtId="0" fontId="2" fillId="0" borderId="24" xfId="0" applyFont="1" applyBorder="1" applyAlignment="1">
      <alignment horizontal="center"/>
    </xf>
    <xf numFmtId="0" fontId="1" fillId="0" borderId="24" xfId="0" applyFont="1" applyBorder="1" applyAlignment="1">
      <alignment horizontal="left"/>
    </xf>
    <xf numFmtId="0" fontId="1" fillId="0" borderId="24" xfId="0" applyFont="1" applyBorder="1"/>
    <xf numFmtId="0" fontId="33" fillId="0" borderId="24" xfId="1" applyFont="1" applyBorder="1" applyAlignment="1">
      <alignment vertical="center"/>
    </xf>
    <xf numFmtId="0" fontId="1" fillId="0" borderId="24" xfId="0" applyFont="1" applyBorder="1" applyAlignment="1">
      <alignment horizontal="center" vertical="center"/>
    </xf>
    <xf numFmtId="0" fontId="1" fillId="0" borderId="24" xfId="0" applyFont="1" applyBorder="1" applyAlignment="1">
      <alignment vertical="center"/>
    </xf>
    <xf numFmtId="0" fontId="1" fillId="0" borderId="26" xfId="0" applyFont="1" applyBorder="1" applyAlignment="1">
      <alignment vertical="center"/>
    </xf>
    <xf numFmtId="0" fontId="6" fillId="6" borderId="25" xfId="1" quotePrefix="1" applyFont="1" applyFill="1" applyBorder="1"/>
    <xf numFmtId="0" fontId="6" fillId="6" borderId="0" xfId="1" applyFont="1" applyFill="1"/>
    <xf numFmtId="49" fontId="6" fillId="6" borderId="26" xfId="1" quotePrefix="1" applyNumberFormat="1" applyFont="1" applyFill="1" applyBorder="1" applyAlignment="1">
      <alignment horizontal="justify" vertical="center"/>
    </xf>
    <xf numFmtId="0" fontId="6" fillId="6" borderId="24" xfId="1" applyFont="1" applyFill="1" applyBorder="1"/>
    <xf numFmtId="0" fontId="6" fillId="12" borderId="24" xfId="1" applyFont="1" applyFill="1" applyBorder="1"/>
    <xf numFmtId="0" fontId="6" fillId="7" borderId="24" xfId="1" applyFont="1" applyFill="1" applyBorder="1"/>
    <xf numFmtId="0" fontId="6" fillId="10" borderId="26" xfId="1" applyFont="1" applyFill="1" applyBorder="1"/>
    <xf numFmtId="0" fontId="6" fillId="9" borderId="24" xfId="1" applyFont="1" applyFill="1" applyBorder="1" applyAlignment="1">
      <alignment vertical="center"/>
    </xf>
    <xf numFmtId="0" fontId="1" fillId="0" borderId="47" xfId="0" applyFont="1" applyBorder="1" applyAlignment="1">
      <alignment vertical="top"/>
    </xf>
    <xf numFmtId="0" fontId="1" fillId="0" borderId="47" xfId="0" applyFont="1" applyBorder="1"/>
    <xf numFmtId="0" fontId="18" fillId="0" borderId="47" xfId="0" applyFont="1" applyBorder="1" applyAlignment="1">
      <alignment horizontal="center" vertical="center"/>
    </xf>
    <xf numFmtId="0" fontId="1" fillId="0" borderId="27" xfId="0" applyFont="1" applyBorder="1"/>
    <xf numFmtId="0" fontId="1" fillId="0" borderId="25" xfId="0" applyFont="1" applyBorder="1"/>
    <xf numFmtId="0" fontId="1" fillId="0" borderId="25" xfId="0" applyFont="1" applyBorder="1" applyAlignment="1">
      <alignment horizontal="left"/>
    </xf>
    <xf numFmtId="0" fontId="29" fillId="6" borderId="0" xfId="1" applyFont="1" applyFill="1"/>
    <xf numFmtId="0" fontId="22" fillId="6" borderId="24" xfId="1" applyFont="1" applyFill="1" applyBorder="1"/>
    <xf numFmtId="0" fontId="28" fillId="0" borderId="24" xfId="1" applyBorder="1"/>
    <xf numFmtId="0" fontId="33" fillId="0" borderId="32" xfId="1" applyFont="1" applyBorder="1" applyAlignment="1">
      <alignment vertical="center"/>
    </xf>
    <xf numFmtId="0" fontId="1" fillId="0" borderId="25" xfId="0" applyFont="1" applyBorder="1" applyAlignment="1">
      <alignment horizontal="center" vertical="center"/>
    </xf>
    <xf numFmtId="0" fontId="6" fillId="6" borderId="27" xfId="1" quotePrefix="1" applyFont="1" applyFill="1" applyBorder="1" applyAlignment="1">
      <alignment horizontal="justify" vertical="center"/>
    </xf>
    <xf numFmtId="0" fontId="6" fillId="6" borderId="25" xfId="1" applyFont="1" applyFill="1" applyBorder="1"/>
    <xf numFmtId="0" fontId="6" fillId="5" borderId="25" xfId="1" applyFont="1" applyFill="1" applyBorder="1" applyAlignment="1">
      <alignment horizontal="left" vertical="top"/>
    </xf>
    <xf numFmtId="0" fontId="6" fillId="7" borderId="25" xfId="1" applyFont="1" applyFill="1" applyBorder="1"/>
    <xf numFmtId="0" fontId="6" fillId="4" borderId="25" xfId="1" applyFont="1" applyFill="1" applyBorder="1"/>
    <xf numFmtId="0" fontId="6" fillId="10" borderId="27" xfId="1" applyFont="1" applyFill="1" applyBorder="1"/>
    <xf numFmtId="0" fontId="6" fillId="9" borderId="25" xfId="1" applyFont="1" applyFill="1" applyBorder="1" applyAlignment="1">
      <alignment vertical="center"/>
    </xf>
    <xf numFmtId="0" fontId="4" fillId="0" borderId="0" xfId="0" applyFont="1" applyAlignment="1">
      <alignment horizontal="left" vertical="center"/>
    </xf>
    <xf numFmtId="0" fontId="1" fillId="0" borderId="0" xfId="0" applyFont="1" applyAlignment="1">
      <alignment horizontal="left" vertical="center"/>
    </xf>
    <xf numFmtId="166" fontId="1" fillId="0" borderId="0" xfId="0" applyNumberFormat="1" applyFont="1" applyAlignment="1">
      <alignment horizontal="left" vertical="center"/>
    </xf>
    <xf numFmtId="0" fontId="1" fillId="0" borderId="0" xfId="0" applyFont="1" applyAlignment="1">
      <alignment vertical="center"/>
    </xf>
    <xf numFmtId="0" fontId="28" fillId="9" borderId="0" xfId="1" applyFill="1"/>
    <xf numFmtId="0" fontId="33" fillId="9" borderId="25" xfId="1" applyFont="1" applyFill="1" applyBorder="1" applyAlignment="1">
      <alignment vertical="center"/>
    </xf>
    <xf numFmtId="0" fontId="33" fillId="0" borderId="25" xfId="1" applyFont="1" applyBorder="1" applyAlignment="1">
      <alignment vertical="center"/>
    </xf>
    <xf numFmtId="0" fontId="2" fillId="0" borderId="0" xfId="0" applyFont="1" applyAlignment="1">
      <alignment vertical="center"/>
    </xf>
    <xf numFmtId="0" fontId="28" fillId="0" borderId="0" xfId="1"/>
    <xf numFmtId="0" fontId="1" fillId="0" borderId="26" xfId="0" applyFont="1" applyBorder="1"/>
    <xf numFmtId="0" fontId="1" fillId="0" borderId="103" xfId="0" applyFont="1" applyBorder="1"/>
    <xf numFmtId="0" fontId="1" fillId="0" borderId="104" xfId="0" applyFont="1" applyBorder="1"/>
    <xf numFmtId="0" fontId="1" fillId="0" borderId="32" xfId="0" applyFont="1" applyBorder="1"/>
    <xf numFmtId="0" fontId="28" fillId="10" borderId="0" xfId="1" applyFill="1"/>
    <xf numFmtId="0" fontId="1" fillId="0" borderId="28" xfId="0" applyFont="1" applyBorder="1"/>
    <xf numFmtId="0" fontId="1" fillId="0" borderId="36" xfId="0" applyFont="1" applyBorder="1"/>
    <xf numFmtId="0" fontId="1" fillId="0" borderId="33" xfId="0" applyFont="1" applyBorder="1"/>
    <xf numFmtId="0" fontId="30" fillId="0" borderId="0" xfId="1" applyFont="1" applyAlignment="1">
      <alignment horizontal="right"/>
    </xf>
    <xf numFmtId="0" fontId="1" fillId="0" borderId="100" xfId="0" applyFont="1" applyBorder="1"/>
    <xf numFmtId="0" fontId="1" fillId="0" borderId="101" xfId="0" applyFont="1" applyBorder="1"/>
    <xf numFmtId="0" fontId="1" fillId="0" borderId="102" xfId="0" applyFont="1" applyBorder="1"/>
    <xf numFmtId="0" fontId="0" fillId="0" borderId="0" xfId="0" applyAlignment="1">
      <alignment vertical="top"/>
    </xf>
    <xf numFmtId="0" fontId="2" fillId="0" borderId="36" xfId="0" applyFont="1" applyBorder="1"/>
    <xf numFmtId="0" fontId="1" fillId="16" borderId="0" xfId="0" applyFont="1" applyFill="1"/>
    <xf numFmtId="0" fontId="1" fillId="16" borderId="32" xfId="0" applyFont="1" applyFill="1" applyBorder="1"/>
    <xf numFmtId="0" fontId="33" fillId="9" borderId="29" xfId="1" applyFont="1" applyFill="1" applyBorder="1" applyAlignment="1">
      <alignment vertical="center"/>
    </xf>
    <xf numFmtId="0" fontId="22" fillId="10" borderId="25" xfId="1" applyFont="1" applyFill="1" applyBorder="1"/>
    <xf numFmtId="0" fontId="1" fillId="0" borderId="25" xfId="1" applyFont="1" applyBorder="1"/>
    <xf numFmtId="0" fontId="28" fillId="0" borderId="25" xfId="1" applyBorder="1"/>
    <xf numFmtId="0" fontId="22" fillId="10" borderId="29" xfId="1" applyFont="1" applyFill="1" applyBorder="1"/>
    <xf numFmtId="0" fontId="28" fillId="0" borderId="29" xfId="1" applyBorder="1"/>
    <xf numFmtId="0" fontId="22" fillId="10" borderId="0" xfId="1" applyFont="1" applyFill="1"/>
    <xf numFmtId="0" fontId="2" fillId="0" borderId="28" xfId="0" applyFont="1" applyBorder="1"/>
    <xf numFmtId="0" fontId="2" fillId="0" borderId="1" xfId="0" applyFont="1" applyBorder="1" applyAlignment="1">
      <alignment horizontal="left" vertical="center"/>
    </xf>
    <xf numFmtId="0" fontId="2" fillId="0" borderId="0" xfId="0" applyFont="1" applyAlignment="1">
      <alignment horizontal="left" vertical="center"/>
    </xf>
    <xf numFmtId="0" fontId="0" fillId="0" borderId="0" xfId="0" applyAlignment="1">
      <alignment horizontal="left"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1" xfId="1" applyFont="1" applyBorder="1" applyAlignment="1">
      <alignment horizontal="left" vertical="center"/>
    </xf>
    <xf numFmtId="0" fontId="26" fillId="11" borderId="0" xfId="0" applyFont="1" applyFill="1" applyAlignment="1">
      <alignment horizontal="left" vertical="center"/>
    </xf>
    <xf numFmtId="0" fontId="4" fillId="11" borderId="24" xfId="0" applyFont="1" applyFill="1" applyBorder="1" applyAlignment="1">
      <alignment horizontal="left" vertical="center"/>
    </xf>
    <xf numFmtId="0" fontId="2" fillId="11" borderId="30" xfId="0" applyFont="1" applyFill="1" applyBorder="1" applyAlignment="1">
      <alignment horizontal="left" vertical="center"/>
    </xf>
    <xf numFmtId="0" fontId="0" fillId="11" borderId="24" xfId="0" quotePrefix="1" applyFill="1" applyBorder="1" applyAlignment="1">
      <alignment horizontal="left" vertical="center"/>
    </xf>
    <xf numFmtId="0" fontId="0" fillId="11" borderId="0" xfId="0" applyFill="1" applyAlignment="1">
      <alignment horizontal="left" vertical="center"/>
    </xf>
    <xf numFmtId="0" fontId="22" fillId="11" borderId="0" xfId="0" quotePrefix="1" applyFont="1" applyFill="1" applyAlignment="1">
      <alignment horizontal="left" vertical="center"/>
    </xf>
    <xf numFmtId="0" fontId="8" fillId="0" borderId="0" xfId="0" applyFont="1" applyAlignment="1">
      <alignment horizontal="left" vertical="center"/>
    </xf>
    <xf numFmtId="0" fontId="2" fillId="0" borderId="26" xfId="0" applyFont="1" applyBorder="1" applyAlignment="1">
      <alignment horizontal="left" vertical="center"/>
    </xf>
    <xf numFmtId="0" fontId="2" fillId="0" borderId="24" xfId="0" applyFont="1" applyBorder="1" applyAlignment="1">
      <alignment horizontal="left" vertical="center"/>
    </xf>
    <xf numFmtId="0" fontId="1" fillId="0" borderId="24" xfId="0" applyFont="1" applyBorder="1" applyAlignment="1">
      <alignment horizontal="left" vertical="center"/>
    </xf>
    <xf numFmtId="0" fontId="33" fillId="0" borderId="24" xfId="1" applyFont="1" applyBorder="1" applyAlignment="1">
      <alignment horizontal="left" vertical="center"/>
    </xf>
    <xf numFmtId="0" fontId="1" fillId="0" borderId="26" xfId="0" applyFont="1" applyBorder="1" applyAlignment="1">
      <alignment horizontal="left" vertical="center"/>
    </xf>
    <xf numFmtId="0" fontId="6" fillId="6" borderId="25" xfId="1" quotePrefix="1" applyFont="1" applyFill="1" applyBorder="1" applyAlignment="1">
      <alignment horizontal="left" vertical="center"/>
    </xf>
    <xf numFmtId="0" fontId="6" fillId="6" borderId="0" xfId="1" applyFont="1" applyFill="1" applyAlignment="1">
      <alignment horizontal="left" vertical="center"/>
    </xf>
    <xf numFmtId="49" fontId="6" fillId="6" borderId="26" xfId="1" quotePrefix="1" applyNumberFormat="1" applyFont="1" applyFill="1" applyBorder="1" applyAlignment="1">
      <alignment horizontal="left" vertical="center"/>
    </xf>
    <xf numFmtId="0" fontId="6" fillId="6" borderId="24" xfId="1" applyFont="1" applyFill="1" applyBorder="1" applyAlignment="1">
      <alignment horizontal="left" vertical="center"/>
    </xf>
    <xf numFmtId="0" fontId="6" fillId="12" borderId="24" xfId="1" applyFont="1" applyFill="1" applyBorder="1" applyAlignment="1">
      <alignment horizontal="left" vertical="center"/>
    </xf>
    <xf numFmtId="0" fontId="6" fillId="7" borderId="24" xfId="1" applyFont="1" applyFill="1" applyBorder="1" applyAlignment="1">
      <alignment horizontal="left" vertical="center"/>
    </xf>
    <xf numFmtId="0" fontId="6" fillId="10" borderId="26" xfId="1" applyFont="1" applyFill="1" applyBorder="1" applyAlignment="1">
      <alignment horizontal="left" vertical="center"/>
    </xf>
    <xf numFmtId="0" fontId="6" fillId="9" borderId="24" xfId="1" applyFont="1" applyFill="1" applyBorder="1" applyAlignment="1">
      <alignment horizontal="left" vertical="center"/>
    </xf>
    <xf numFmtId="0" fontId="18" fillId="0" borderId="0" xfId="0" applyFont="1" applyAlignment="1">
      <alignment horizontal="left" vertical="center"/>
    </xf>
    <xf numFmtId="0" fontId="1" fillId="0" borderId="27" xfId="0" applyFont="1" applyBorder="1" applyAlignment="1">
      <alignment horizontal="left" vertical="center"/>
    </xf>
    <xf numFmtId="0" fontId="1" fillId="0" borderId="25" xfId="0" applyFont="1" applyBorder="1" applyAlignment="1">
      <alignment horizontal="left" vertical="center"/>
    </xf>
    <xf numFmtId="0" fontId="29" fillId="6" borderId="0" xfId="1" applyFont="1" applyFill="1" applyAlignment="1">
      <alignment horizontal="left" vertical="center"/>
    </xf>
    <xf numFmtId="0" fontId="22" fillId="6" borderId="24" xfId="1" applyFont="1" applyFill="1" applyBorder="1" applyAlignment="1">
      <alignment horizontal="left" vertical="center"/>
    </xf>
    <xf numFmtId="0" fontId="28" fillId="0" borderId="24" xfId="1" applyBorder="1" applyAlignment="1">
      <alignment horizontal="left" vertical="center"/>
    </xf>
    <xf numFmtId="0" fontId="33" fillId="0" borderId="32" xfId="1" applyFont="1" applyBorder="1" applyAlignment="1">
      <alignment horizontal="left" vertical="center"/>
    </xf>
    <xf numFmtId="0" fontId="6" fillId="0" borderId="0" xfId="0" applyFont="1" applyAlignment="1">
      <alignment horizontal="left" vertical="center"/>
    </xf>
    <xf numFmtId="0" fontId="6" fillId="6" borderId="27" xfId="1" quotePrefix="1" applyFont="1" applyFill="1" applyBorder="1" applyAlignment="1">
      <alignment horizontal="left" vertical="center"/>
    </xf>
    <xf numFmtId="0" fontId="6" fillId="6" borderId="25" xfId="1" applyFont="1" applyFill="1" applyBorder="1" applyAlignment="1">
      <alignment horizontal="left" vertical="center"/>
    </xf>
    <xf numFmtId="0" fontId="6" fillId="5" borderId="25" xfId="1" applyFont="1" applyFill="1" applyBorder="1" applyAlignment="1">
      <alignment horizontal="left" vertical="center"/>
    </xf>
    <xf numFmtId="0" fontId="6" fillId="7" borderId="25" xfId="1" applyFont="1" applyFill="1" applyBorder="1" applyAlignment="1">
      <alignment horizontal="left" vertical="center"/>
    </xf>
    <xf numFmtId="0" fontId="6" fillId="4" borderId="25" xfId="1" applyFont="1" applyFill="1" applyBorder="1" applyAlignment="1">
      <alignment horizontal="left" vertical="center"/>
    </xf>
    <xf numFmtId="0" fontId="6" fillId="10" borderId="27" xfId="1" applyFont="1" applyFill="1" applyBorder="1" applyAlignment="1">
      <alignment horizontal="left" vertical="center"/>
    </xf>
    <xf numFmtId="0" fontId="6" fillId="9" borderId="25" xfId="1" applyFont="1" applyFill="1" applyBorder="1" applyAlignment="1">
      <alignment horizontal="left" vertical="center"/>
    </xf>
    <xf numFmtId="0" fontId="1" fillId="0" borderId="108" xfId="0" applyFont="1" applyBorder="1" applyAlignment="1">
      <alignment horizontal="left" vertical="center"/>
    </xf>
    <xf numFmtId="0" fontId="1" fillId="0" borderId="21" xfId="0" applyFont="1" applyBorder="1" applyAlignment="1">
      <alignment horizontal="left" vertical="center"/>
    </xf>
    <xf numFmtId="0" fontId="1" fillId="0" borderId="22" xfId="0" applyFont="1" applyBorder="1" applyAlignment="1">
      <alignment horizontal="left" vertical="center"/>
    </xf>
    <xf numFmtId="0" fontId="2" fillId="3" borderId="40" xfId="0" applyFont="1" applyFill="1" applyBorder="1" applyAlignment="1">
      <alignment horizontal="left" vertical="center"/>
    </xf>
    <xf numFmtId="0" fontId="2" fillId="3" borderId="22" xfId="0" applyFont="1" applyFill="1" applyBorder="1" applyAlignment="1">
      <alignment horizontal="left" vertical="center"/>
    </xf>
    <xf numFmtId="164" fontId="1" fillId="0" borderId="21" xfId="0" applyNumberFormat="1" applyFont="1" applyBorder="1" applyAlignment="1">
      <alignment horizontal="left" vertical="center"/>
    </xf>
    <xf numFmtId="164" fontId="1" fillId="0" borderId="41" xfId="0" applyNumberFormat="1" applyFont="1" applyBorder="1" applyAlignment="1">
      <alignment horizontal="left" vertical="center"/>
    </xf>
    <xf numFmtId="0" fontId="22" fillId="6" borderId="25" xfId="1" applyFont="1" applyFill="1" applyBorder="1" applyAlignment="1">
      <alignment horizontal="left" vertical="center"/>
    </xf>
    <xf numFmtId="0" fontId="28" fillId="0" borderId="25" xfId="1" applyBorder="1" applyAlignment="1">
      <alignment horizontal="left" vertical="center"/>
    </xf>
    <xf numFmtId="0" fontId="1" fillId="0" borderId="29" xfId="0" applyFont="1" applyBorder="1" applyAlignment="1">
      <alignment horizontal="left" vertical="center"/>
    </xf>
    <xf numFmtId="0" fontId="21" fillId="0" borderId="27" xfId="0" applyFont="1" applyBorder="1" applyAlignment="1">
      <alignment horizontal="left" vertical="center"/>
    </xf>
    <xf numFmtId="0" fontId="6" fillId="10" borderId="28" xfId="1" applyFont="1" applyFill="1" applyBorder="1" applyAlignment="1">
      <alignment horizontal="left" vertical="center"/>
    </xf>
    <xf numFmtId="0" fontId="2" fillId="3" borderId="42" xfId="0" applyFont="1" applyFill="1" applyBorder="1" applyAlignment="1">
      <alignment horizontal="left" vertical="center"/>
    </xf>
    <xf numFmtId="0" fontId="2" fillId="3" borderId="18" xfId="0" applyFont="1" applyFill="1" applyBorder="1" applyAlignment="1">
      <alignment horizontal="left" vertical="center"/>
    </xf>
    <xf numFmtId="0" fontId="2" fillId="3" borderId="43" xfId="0" applyFont="1" applyFill="1" applyBorder="1" applyAlignment="1">
      <alignment horizontal="left" vertical="center"/>
    </xf>
    <xf numFmtId="0" fontId="2" fillId="3" borderId="6" xfId="0" applyFont="1" applyFill="1" applyBorder="1" applyAlignment="1">
      <alignment horizontal="left" vertical="center"/>
    </xf>
    <xf numFmtId="0" fontId="1" fillId="14" borderId="6" xfId="0" applyFont="1" applyFill="1" applyBorder="1" applyAlignment="1">
      <alignment horizontal="left" vertical="center"/>
    </xf>
    <xf numFmtId="0" fontId="1" fillId="14" borderId="18" xfId="0" applyFont="1" applyFill="1" applyBorder="1" applyAlignment="1">
      <alignment horizontal="left" vertical="center"/>
    </xf>
    <xf numFmtId="0" fontId="0" fillId="14" borderId="18" xfId="0" applyFill="1" applyBorder="1" applyAlignment="1">
      <alignment horizontal="left" vertical="center"/>
    </xf>
    <xf numFmtId="0" fontId="0" fillId="14" borderId="48" xfId="0" applyFill="1" applyBorder="1" applyAlignment="1">
      <alignment horizontal="left" vertical="center"/>
    </xf>
    <xf numFmtId="0" fontId="2" fillId="6" borderId="0" xfId="1" applyFont="1" applyFill="1" applyAlignment="1">
      <alignment horizontal="left" vertical="center"/>
    </xf>
    <xf numFmtId="0" fontId="33" fillId="0" borderId="33" xfId="1" applyFont="1" applyBorder="1" applyAlignment="1">
      <alignment horizontal="left" vertical="center"/>
    </xf>
    <xf numFmtId="49" fontId="1" fillId="0" borderId="38" xfId="0" applyNumberFormat="1" applyFont="1" applyBorder="1" applyAlignment="1">
      <alignment horizontal="left" vertical="center"/>
    </xf>
    <xf numFmtId="49" fontId="1" fillId="0" borderId="44" xfId="0" applyNumberFormat="1" applyFont="1" applyBorder="1" applyAlignment="1">
      <alignment horizontal="left" vertical="center"/>
    </xf>
    <xf numFmtId="0" fontId="0" fillId="0" borderId="38" xfId="0" applyBorder="1" applyAlignment="1">
      <alignment horizontal="left" vertical="center"/>
    </xf>
    <xf numFmtId="0" fontId="0" fillId="0" borderId="39" xfId="0" applyBorder="1" applyAlignment="1">
      <alignment horizontal="left" vertical="center"/>
    </xf>
    <xf numFmtId="0" fontId="1" fillId="0" borderId="28" xfId="0" applyFont="1" applyBorder="1" applyAlignment="1">
      <alignment horizontal="left" vertical="center"/>
    </xf>
    <xf numFmtId="0" fontId="1" fillId="0" borderId="3" xfId="0" applyFont="1" applyBorder="1" applyAlignment="1">
      <alignment horizontal="left" vertical="center"/>
    </xf>
    <xf numFmtId="0" fontId="6" fillId="12" borderId="25" xfId="1" applyFont="1" applyFill="1" applyBorder="1" applyAlignment="1">
      <alignment horizontal="left" vertical="center"/>
    </xf>
    <xf numFmtId="0" fontId="2" fillId="3" borderId="48" xfId="0" applyFont="1" applyFill="1" applyBorder="1" applyAlignment="1">
      <alignment horizontal="left" vertical="center"/>
    </xf>
    <xf numFmtId="0" fontId="1" fillId="5" borderId="0" xfId="0" applyFont="1" applyFill="1" applyAlignment="1">
      <alignment horizontal="left" vertical="center"/>
    </xf>
    <xf numFmtId="0" fontId="4" fillId="5" borderId="2" xfId="1" applyFont="1" applyFill="1" applyBorder="1" applyAlignment="1">
      <alignment horizontal="left" vertical="center"/>
    </xf>
    <xf numFmtId="0" fontId="1" fillId="0" borderId="51" xfId="0" applyFont="1" applyBorder="1" applyAlignment="1">
      <alignment horizontal="left" vertical="center"/>
    </xf>
    <xf numFmtId="0" fontId="1" fillId="0" borderId="52" xfId="0" applyFont="1" applyBorder="1" applyAlignment="1">
      <alignment horizontal="left" vertical="center"/>
    </xf>
    <xf numFmtId="49" fontId="1" fillId="0" borderId="52" xfId="0" applyNumberFormat="1" applyFont="1" applyBorder="1" applyAlignment="1">
      <alignment horizontal="left" vertical="center"/>
    </xf>
    <xf numFmtId="0" fontId="1" fillId="0" borderId="38" xfId="0" applyFont="1" applyBorder="1" applyAlignment="1">
      <alignment horizontal="left" vertical="center"/>
    </xf>
    <xf numFmtId="0" fontId="1" fillId="0" borderId="39" xfId="0" applyFont="1" applyBorder="1" applyAlignment="1">
      <alignment horizontal="left" vertical="center"/>
    </xf>
    <xf numFmtId="0" fontId="28" fillId="7" borderId="0" xfId="1" applyFill="1" applyAlignment="1">
      <alignment horizontal="left" vertical="center"/>
    </xf>
    <xf numFmtId="0" fontId="1" fillId="0" borderId="54" xfId="0" applyFont="1" applyBorder="1" applyAlignment="1">
      <alignment horizontal="left" vertical="center"/>
    </xf>
    <xf numFmtId="0" fontId="1" fillId="0" borderId="55" xfId="0" applyFont="1" applyBorder="1" applyAlignment="1">
      <alignment horizontal="left" vertical="center"/>
    </xf>
    <xf numFmtId="0" fontId="1" fillId="0" borderId="34" xfId="0" applyFont="1" applyBorder="1" applyAlignment="1">
      <alignment horizontal="left" vertical="center"/>
    </xf>
    <xf numFmtId="49" fontId="1" fillId="0" borderId="34" xfId="0" applyNumberFormat="1" applyFont="1" applyBorder="1" applyAlignment="1">
      <alignment horizontal="left" vertical="center"/>
    </xf>
    <xf numFmtId="0" fontId="2" fillId="11" borderId="6" xfId="0" applyFont="1" applyFill="1" applyBorder="1" applyAlignment="1">
      <alignment horizontal="left" vertical="center"/>
    </xf>
    <xf numFmtId="0" fontId="2" fillId="11" borderId="18" xfId="0" applyFont="1" applyFill="1" applyBorder="1" applyAlignment="1">
      <alignment horizontal="left" vertical="center"/>
    </xf>
    <xf numFmtId="0" fontId="2" fillId="11" borderId="48" xfId="0" applyFont="1" applyFill="1" applyBorder="1" applyAlignment="1">
      <alignment horizontal="left" vertical="center"/>
    </xf>
    <xf numFmtId="0" fontId="28" fillId="8" borderId="0" xfId="1" applyFill="1" applyAlignment="1">
      <alignment horizontal="left" vertical="center"/>
    </xf>
    <xf numFmtId="0" fontId="6" fillId="6" borderId="29" xfId="1" quotePrefix="1" applyFont="1" applyFill="1" applyBorder="1" applyAlignment="1">
      <alignment horizontal="left" vertical="center"/>
    </xf>
    <xf numFmtId="0" fontId="1" fillId="0" borderId="15" xfId="0" applyFont="1" applyBorder="1" applyAlignment="1">
      <alignment horizontal="left" vertical="center"/>
    </xf>
    <xf numFmtId="0" fontId="1" fillId="0" borderId="57" xfId="0" applyFont="1" applyBorder="1" applyAlignment="1">
      <alignment horizontal="left" vertical="center"/>
    </xf>
    <xf numFmtId="49" fontId="1" fillId="0" borderId="57" xfId="0" applyNumberFormat="1" applyFont="1" applyBorder="1" applyAlignment="1">
      <alignment horizontal="left" vertical="center"/>
    </xf>
    <xf numFmtId="0" fontId="1" fillId="0" borderId="44" xfId="0" applyFont="1" applyBorder="1" applyAlignment="1">
      <alignment horizontal="left" vertical="center"/>
    </xf>
    <xf numFmtId="0" fontId="3" fillId="0" borderId="39" xfId="0" applyFont="1" applyBorder="1" applyAlignment="1">
      <alignment horizontal="left" vertical="center"/>
    </xf>
    <xf numFmtId="0" fontId="28" fillId="9" borderId="0" xfId="1" applyFill="1" applyAlignment="1">
      <alignment horizontal="left" vertical="center"/>
    </xf>
    <xf numFmtId="0" fontId="22" fillId="6" borderId="29" xfId="1" applyFont="1" applyFill="1" applyBorder="1" applyAlignment="1">
      <alignment horizontal="left" vertical="center"/>
    </xf>
    <xf numFmtId="0" fontId="28" fillId="10" borderId="0" xfId="1" applyFill="1" applyAlignment="1">
      <alignment horizontal="left" vertical="center"/>
    </xf>
    <xf numFmtId="0" fontId="32" fillId="6" borderId="25" xfId="1" applyFont="1" applyFill="1" applyBorder="1" applyAlignment="1">
      <alignment horizontal="left" vertical="center"/>
    </xf>
    <xf numFmtId="165" fontId="1" fillId="0" borderId="38" xfId="0" applyNumberFormat="1" applyFont="1" applyBorder="1" applyAlignment="1">
      <alignment horizontal="left" vertical="center"/>
    </xf>
    <xf numFmtId="165" fontId="1" fillId="0" borderId="44" xfId="0" applyNumberFormat="1" applyFont="1" applyBorder="1" applyAlignment="1">
      <alignment horizontal="left" vertical="center"/>
    </xf>
    <xf numFmtId="0" fontId="3" fillId="0" borderId="38" xfId="0" applyFont="1" applyBorder="1" applyAlignment="1">
      <alignment horizontal="left" vertical="center"/>
    </xf>
    <xf numFmtId="0" fontId="32" fillId="6" borderId="24" xfId="1" applyFont="1" applyFill="1" applyBorder="1" applyAlignment="1">
      <alignment horizontal="left" vertical="center"/>
    </xf>
    <xf numFmtId="0" fontId="33" fillId="0" borderId="25" xfId="1" applyFont="1" applyBorder="1" applyAlignment="1">
      <alignment horizontal="left" vertical="center"/>
    </xf>
    <xf numFmtId="0" fontId="6" fillId="6" borderId="28" xfId="1" quotePrefix="1" applyFont="1" applyFill="1" applyBorder="1" applyAlignment="1">
      <alignment horizontal="left" vertical="center"/>
    </xf>
    <xf numFmtId="0" fontId="2" fillId="3" borderId="59" xfId="0" applyFont="1" applyFill="1" applyBorder="1" applyAlignment="1">
      <alignment horizontal="left" vertical="center"/>
    </xf>
    <xf numFmtId="0" fontId="2" fillId="3" borderId="4" xfId="0" applyFont="1" applyFill="1" applyBorder="1" applyAlignment="1">
      <alignment horizontal="left" vertical="center"/>
    </xf>
    <xf numFmtId="0" fontId="2" fillId="3" borderId="60" xfId="0" applyFont="1" applyFill="1" applyBorder="1" applyAlignment="1">
      <alignment horizontal="left" vertical="center"/>
    </xf>
    <xf numFmtId="0" fontId="31" fillId="0" borderId="0" xfId="1" applyFont="1" applyAlignment="1">
      <alignment horizontal="left" vertical="center"/>
    </xf>
    <xf numFmtId="0" fontId="6" fillId="6" borderId="29" xfId="1" applyFont="1" applyFill="1" applyBorder="1" applyAlignment="1">
      <alignment horizontal="left" vertical="center"/>
    </xf>
    <xf numFmtId="0" fontId="6" fillId="5" borderId="29" xfId="1" applyFont="1" applyFill="1" applyBorder="1" applyAlignment="1">
      <alignment horizontal="left" vertical="center"/>
    </xf>
    <xf numFmtId="0" fontId="1" fillId="0" borderId="4" xfId="0" applyFont="1" applyBorder="1" applyAlignment="1">
      <alignment horizontal="left" vertical="center"/>
    </xf>
    <xf numFmtId="0" fontId="1" fillId="0" borderId="60" xfId="0" applyFont="1" applyBorder="1" applyAlignment="1">
      <alignment horizontal="left" vertical="center"/>
    </xf>
    <xf numFmtId="0" fontId="1" fillId="0" borderId="0" xfId="1" applyFont="1" applyAlignment="1">
      <alignment horizontal="left" vertical="center"/>
    </xf>
    <xf numFmtId="0" fontId="6" fillId="9" borderId="29" xfId="1" applyFont="1" applyFill="1" applyBorder="1" applyAlignment="1">
      <alignment horizontal="left" vertical="center"/>
    </xf>
    <xf numFmtId="0" fontId="1" fillId="0" borderId="25" xfId="1" applyFont="1" applyBorder="1" applyAlignment="1">
      <alignment horizontal="left" vertical="center"/>
    </xf>
    <xf numFmtId="0" fontId="27" fillId="0" borderId="31" xfId="0" applyFont="1" applyBorder="1" applyAlignment="1">
      <alignment horizontal="left" vertical="center"/>
    </xf>
    <xf numFmtId="0" fontId="6" fillId="0" borderId="31" xfId="0" applyFont="1" applyBorder="1" applyAlignment="1">
      <alignment horizontal="left" vertical="center"/>
    </xf>
    <xf numFmtId="0" fontId="6" fillId="7" borderId="29" xfId="1" applyFont="1" applyFill="1" applyBorder="1" applyAlignment="1">
      <alignment horizontal="left" vertical="center"/>
    </xf>
    <xf numFmtId="0" fontId="28" fillId="0" borderId="0" xfId="1" applyAlignment="1">
      <alignment horizontal="left" vertical="center"/>
    </xf>
    <xf numFmtId="0" fontId="32" fillId="6" borderId="29" xfId="1" applyFont="1" applyFill="1" applyBorder="1" applyAlignment="1">
      <alignment horizontal="left" vertical="center"/>
    </xf>
    <xf numFmtId="0" fontId="2" fillId="0" borderId="54" xfId="0" applyFont="1" applyBorder="1" applyAlignment="1">
      <alignment horizontal="left" vertical="center"/>
    </xf>
    <xf numFmtId="0" fontId="2" fillId="0" borderId="55" xfId="0" applyFont="1" applyBorder="1" applyAlignment="1">
      <alignment horizontal="left" vertical="center"/>
    </xf>
    <xf numFmtId="0" fontId="2" fillId="0" borderId="34" xfId="0" applyFont="1" applyBorder="1" applyAlignment="1">
      <alignment horizontal="left" vertical="center"/>
    </xf>
    <xf numFmtId="0" fontId="1" fillId="0" borderId="65" xfId="0" applyFont="1" applyBorder="1" applyAlignment="1">
      <alignment horizontal="left" vertical="center"/>
    </xf>
    <xf numFmtId="0" fontId="1" fillId="0" borderId="1" xfId="0" applyFont="1" applyBorder="1" applyAlignment="1">
      <alignment horizontal="left" vertical="center"/>
    </xf>
    <xf numFmtId="0" fontId="2" fillId="0" borderId="49" xfId="0" applyFont="1" applyBorder="1" applyAlignment="1">
      <alignment horizontal="left" vertical="center"/>
    </xf>
    <xf numFmtId="0" fontId="2" fillId="0" borderId="38" xfId="0" applyFont="1" applyBorder="1" applyAlignment="1">
      <alignment horizontal="left" vertical="center"/>
    </xf>
    <xf numFmtId="0" fontId="2" fillId="0" borderId="44" xfId="0" applyFont="1" applyBorder="1" applyAlignment="1">
      <alignment horizontal="left" vertical="center"/>
    </xf>
    <xf numFmtId="0" fontId="2" fillId="14" borderId="59" xfId="0" applyFont="1" applyFill="1" applyBorder="1" applyAlignment="1">
      <alignment horizontal="left" vertical="center"/>
    </xf>
    <xf numFmtId="0" fontId="2" fillId="14" borderId="4" xfId="0" applyFont="1" applyFill="1" applyBorder="1" applyAlignment="1">
      <alignment horizontal="left" vertical="center"/>
    </xf>
    <xf numFmtId="0" fontId="2" fillId="14" borderId="60" xfId="0" applyFont="1" applyFill="1" applyBorder="1" applyAlignment="1">
      <alignment horizontal="left" vertical="center"/>
    </xf>
    <xf numFmtId="0" fontId="2" fillId="0" borderId="23" xfId="0" applyFont="1" applyBorder="1" applyAlignment="1">
      <alignment horizontal="left" vertical="center"/>
    </xf>
    <xf numFmtId="0" fontId="1" fillId="0" borderId="67" xfId="0" applyFont="1" applyBorder="1" applyAlignment="1">
      <alignment horizontal="left" vertical="center"/>
    </xf>
    <xf numFmtId="0" fontId="2" fillId="0" borderId="4" xfId="0" applyFont="1" applyBorder="1" applyAlignment="1">
      <alignment horizontal="left" vertical="center"/>
    </xf>
    <xf numFmtId="0" fontId="2" fillId="3" borderId="61" xfId="0" applyFont="1" applyFill="1" applyBorder="1" applyAlignment="1">
      <alignment horizontal="left" vertical="center"/>
    </xf>
    <xf numFmtId="0" fontId="2" fillId="3" borderId="30" xfId="0" applyFont="1" applyFill="1" applyBorder="1" applyAlignment="1">
      <alignment horizontal="left" vertical="center"/>
    </xf>
    <xf numFmtId="0" fontId="2" fillId="3" borderId="62" xfId="0" applyFont="1" applyFill="1" applyBorder="1" applyAlignment="1">
      <alignment horizontal="left" vertical="center"/>
    </xf>
    <xf numFmtId="0" fontId="1" fillId="0" borderId="68" xfId="0" applyFont="1" applyBorder="1" applyAlignment="1">
      <alignment horizontal="left" vertical="center"/>
    </xf>
    <xf numFmtId="0" fontId="2" fillId="3" borderId="23" xfId="0" applyFont="1" applyFill="1" applyBorder="1" applyAlignment="1">
      <alignment horizontal="left" vertical="center"/>
    </xf>
    <xf numFmtId="0" fontId="2" fillId="3" borderId="69" xfId="0" applyFont="1" applyFill="1" applyBorder="1" applyAlignment="1">
      <alignment horizontal="left" vertical="center"/>
    </xf>
    <xf numFmtId="0" fontId="2" fillId="3" borderId="70" xfId="0" applyFont="1" applyFill="1" applyBorder="1" applyAlignment="1">
      <alignment horizontal="left" vertical="center"/>
    </xf>
    <xf numFmtId="0" fontId="34" fillId="12" borderId="24" xfId="1" applyFont="1" applyFill="1" applyBorder="1" applyAlignment="1">
      <alignment horizontal="left" vertical="center"/>
    </xf>
    <xf numFmtId="0" fontId="34" fillId="5" borderId="24" xfId="1" applyFont="1" applyFill="1" applyBorder="1" applyAlignment="1">
      <alignment horizontal="left" vertical="center"/>
    </xf>
    <xf numFmtId="0" fontId="34" fillId="5" borderId="25" xfId="1" applyFont="1" applyFill="1" applyBorder="1" applyAlignment="1">
      <alignment horizontal="left" vertical="center"/>
    </xf>
    <xf numFmtId="0" fontId="34" fillId="12" borderId="25" xfId="1" applyFont="1" applyFill="1" applyBorder="1" applyAlignment="1">
      <alignment horizontal="left" vertical="center"/>
    </xf>
    <xf numFmtId="0" fontId="2" fillId="11" borderId="111" xfId="0" applyFont="1" applyFill="1" applyBorder="1" applyAlignment="1">
      <alignment horizontal="left" vertical="center"/>
    </xf>
    <xf numFmtId="0" fontId="2" fillId="11" borderId="112" xfId="0" applyFont="1" applyFill="1" applyBorder="1" applyAlignment="1">
      <alignment horizontal="left" vertical="center"/>
    </xf>
    <xf numFmtId="0" fontId="2" fillId="11" borderId="113" xfId="0" applyFont="1" applyFill="1" applyBorder="1" applyAlignment="1">
      <alignment horizontal="left" vertical="center"/>
    </xf>
    <xf numFmtId="0" fontId="2" fillId="11" borderId="137" xfId="0" applyFont="1" applyFill="1" applyBorder="1" applyAlignment="1">
      <alignment horizontal="left" vertical="center"/>
    </xf>
    <xf numFmtId="0" fontId="2" fillId="11" borderId="138" xfId="0" applyFont="1" applyFill="1" applyBorder="1" applyAlignment="1">
      <alignment horizontal="left" vertical="center"/>
    </xf>
    <xf numFmtId="0" fontId="2" fillId="11" borderId="114" xfId="0" applyFont="1" applyFill="1" applyBorder="1" applyAlignment="1">
      <alignment horizontal="left" vertical="center"/>
    </xf>
    <xf numFmtId="0" fontId="1" fillId="0" borderId="136" xfId="0" applyFont="1" applyBorder="1" applyAlignment="1">
      <alignment horizontal="left" vertical="center"/>
    </xf>
    <xf numFmtId="0" fontId="1" fillId="0" borderId="134" xfId="0" applyFont="1" applyBorder="1" applyAlignment="1">
      <alignment horizontal="left" vertical="center"/>
    </xf>
    <xf numFmtId="0" fontId="1" fillId="0" borderId="73" xfId="0" applyFont="1" applyBorder="1" applyAlignment="1">
      <alignment horizontal="left" vertical="center"/>
    </xf>
    <xf numFmtId="0" fontId="1" fillId="0" borderId="101" xfId="0" applyFont="1" applyBorder="1" applyAlignment="1">
      <alignment horizontal="left" vertical="center"/>
    </xf>
    <xf numFmtId="0" fontId="1" fillId="0" borderId="141" xfId="0" applyFont="1" applyBorder="1" applyAlignment="1">
      <alignment horizontal="left" vertical="center"/>
    </xf>
    <xf numFmtId="0" fontId="1" fillId="0" borderId="76" xfId="0" applyFont="1" applyBorder="1" applyAlignment="1">
      <alignment horizontal="left" vertical="center"/>
    </xf>
    <xf numFmtId="0" fontId="1" fillId="0" borderId="77" xfId="0" applyFont="1" applyBorder="1" applyAlignment="1">
      <alignment horizontal="left" vertical="center"/>
    </xf>
    <xf numFmtId="0" fontId="1" fillId="0" borderId="46" xfId="0" applyFont="1" applyBorder="1" applyAlignment="1">
      <alignment horizontal="left" vertical="center"/>
    </xf>
    <xf numFmtId="0" fontId="1" fillId="0" borderId="78" xfId="0" applyFont="1" applyBorder="1" applyAlignment="1">
      <alignment horizontal="left" vertical="center"/>
    </xf>
    <xf numFmtId="0" fontId="1" fillId="0" borderId="37" xfId="0" applyFont="1" applyBorder="1" applyAlignment="1">
      <alignment horizontal="left" vertical="center"/>
    </xf>
    <xf numFmtId="0" fontId="1" fillId="11" borderId="80" xfId="0" applyFont="1" applyFill="1" applyBorder="1" applyAlignment="1">
      <alignment horizontal="left" vertical="center"/>
    </xf>
    <xf numFmtId="0" fontId="1" fillId="11" borderId="36" xfId="0" applyFont="1" applyFill="1" applyBorder="1" applyAlignment="1">
      <alignment horizontal="left" vertical="center"/>
    </xf>
    <xf numFmtId="0" fontId="1" fillId="13" borderId="36" xfId="0" applyFont="1" applyFill="1" applyBorder="1" applyAlignment="1">
      <alignment horizontal="left" vertical="center"/>
    </xf>
    <xf numFmtId="0" fontId="1" fillId="13" borderId="33" xfId="0" applyFont="1" applyFill="1" applyBorder="1" applyAlignment="1">
      <alignment horizontal="left" vertical="center"/>
    </xf>
    <xf numFmtId="0" fontId="1" fillId="11" borderId="28" xfId="0" applyFont="1" applyFill="1" applyBorder="1" applyAlignment="1">
      <alignment horizontal="left" vertical="center"/>
    </xf>
    <xf numFmtId="0" fontId="1" fillId="13" borderId="109" xfId="0" applyFont="1" applyFill="1" applyBorder="1" applyAlignment="1">
      <alignment horizontal="left" vertical="center"/>
    </xf>
    <xf numFmtId="0" fontId="1" fillId="13" borderId="0" xfId="0" applyFont="1" applyFill="1" applyAlignment="1">
      <alignment horizontal="left" vertical="center"/>
    </xf>
    <xf numFmtId="0" fontId="1" fillId="13" borderId="32" xfId="0" applyFont="1" applyFill="1" applyBorder="1" applyAlignment="1">
      <alignment horizontal="left" vertical="center"/>
    </xf>
    <xf numFmtId="0" fontId="1" fillId="14" borderId="28" xfId="0" applyFont="1" applyFill="1" applyBorder="1" applyAlignment="1">
      <alignment horizontal="left" vertical="center"/>
    </xf>
    <xf numFmtId="0" fontId="1" fillId="14" borderId="36" xfId="0" applyFont="1" applyFill="1" applyBorder="1" applyAlignment="1">
      <alignment horizontal="left" vertical="center"/>
    </xf>
    <xf numFmtId="0" fontId="1" fillId="0" borderId="36" xfId="0" applyFont="1" applyBorder="1" applyAlignment="1">
      <alignment horizontal="left" vertical="center"/>
    </xf>
    <xf numFmtId="0" fontId="1" fillId="13" borderId="106" xfId="0" applyFont="1" applyFill="1" applyBorder="1" applyAlignment="1">
      <alignment horizontal="left" vertical="center"/>
    </xf>
    <xf numFmtId="0" fontId="10" fillId="14" borderId="56" xfId="0" applyFont="1" applyFill="1" applyBorder="1" applyAlignment="1">
      <alignment horizontal="left" vertical="center"/>
    </xf>
    <xf numFmtId="0" fontId="10" fillId="14" borderId="15" xfId="0" applyFont="1" applyFill="1" applyBorder="1" applyAlignment="1">
      <alignment horizontal="left" vertical="center"/>
    </xf>
    <xf numFmtId="0" fontId="1" fillId="0" borderId="79" xfId="0" applyFont="1" applyBorder="1" applyAlignment="1">
      <alignment horizontal="left" vertical="center"/>
    </xf>
    <xf numFmtId="0" fontId="1" fillId="13" borderId="15" xfId="0" applyFont="1" applyFill="1" applyBorder="1" applyAlignment="1">
      <alignment horizontal="left" vertical="center"/>
    </xf>
    <xf numFmtId="0" fontId="1" fillId="14" borderId="45" xfId="0" applyFont="1" applyFill="1" applyBorder="1" applyAlignment="1">
      <alignment horizontal="left" vertical="center"/>
    </xf>
    <xf numFmtId="0" fontId="1" fillId="14" borderId="46" xfId="0" applyFont="1" applyFill="1" applyBorder="1" applyAlignment="1">
      <alignment horizontal="left" vertical="center"/>
    </xf>
    <xf numFmtId="0" fontId="1" fillId="14" borderId="47" xfId="0" applyFont="1" applyFill="1" applyBorder="1" applyAlignment="1">
      <alignment horizontal="left" vertical="center"/>
    </xf>
    <xf numFmtId="0" fontId="1" fillId="13" borderId="72" xfId="0" applyFont="1" applyFill="1" applyBorder="1" applyAlignment="1">
      <alignment horizontal="left" vertical="center"/>
    </xf>
    <xf numFmtId="0" fontId="22" fillId="5" borderId="29" xfId="1" applyFont="1" applyFill="1" applyBorder="1" applyAlignment="1">
      <alignment horizontal="left" vertical="center"/>
    </xf>
    <xf numFmtId="0" fontId="2" fillId="3" borderId="74" xfId="0" applyFont="1" applyFill="1" applyBorder="1" applyAlignment="1">
      <alignment horizontal="left" vertical="center"/>
    </xf>
    <xf numFmtId="0" fontId="2" fillId="3" borderId="73" xfId="0" applyFont="1" applyFill="1" applyBorder="1" applyAlignment="1">
      <alignment horizontal="left" vertical="center"/>
    </xf>
    <xf numFmtId="0" fontId="22" fillId="7" borderId="24" xfId="1" applyFont="1" applyFill="1" applyBorder="1" applyAlignment="1">
      <alignment horizontal="left" vertical="center"/>
    </xf>
    <xf numFmtId="166" fontId="1" fillId="0" borderId="55" xfId="0" applyNumberFormat="1" applyFont="1" applyBorder="1" applyAlignment="1">
      <alignment horizontal="left" vertical="center"/>
    </xf>
    <xf numFmtId="166" fontId="1" fillId="0" borderId="34" xfId="0" applyNumberFormat="1" applyFont="1" applyBorder="1" applyAlignment="1">
      <alignment horizontal="left" vertical="center"/>
    </xf>
    <xf numFmtId="166" fontId="2" fillId="3" borderId="13" xfId="0" applyNumberFormat="1" applyFont="1" applyFill="1" applyBorder="1" applyAlignment="1">
      <alignment horizontal="left" vertical="center"/>
    </xf>
    <xf numFmtId="166" fontId="2" fillId="3" borderId="55" xfId="0" applyNumberFormat="1" applyFont="1" applyFill="1" applyBorder="1" applyAlignment="1">
      <alignment horizontal="left" vertical="center"/>
    </xf>
    <xf numFmtId="166" fontId="2" fillId="3" borderId="65" xfId="0" applyNumberFormat="1" applyFont="1" applyFill="1" applyBorder="1" applyAlignment="1">
      <alignment horizontal="left" vertical="center"/>
    </xf>
    <xf numFmtId="0" fontId="22" fillId="7" borderId="25" xfId="1" applyFont="1" applyFill="1" applyBorder="1" applyAlignment="1">
      <alignment horizontal="left" vertical="center"/>
    </xf>
    <xf numFmtId="166" fontId="1" fillId="3" borderId="13" xfId="0" applyNumberFormat="1" applyFont="1" applyFill="1" applyBorder="1" applyAlignment="1">
      <alignment horizontal="left" vertical="center"/>
    </xf>
    <xf numFmtId="166" fontId="1" fillId="3" borderId="55" xfId="0" applyNumberFormat="1" applyFont="1" applyFill="1" applyBorder="1" applyAlignment="1">
      <alignment horizontal="left" vertical="center"/>
    </xf>
    <xf numFmtId="166" fontId="1" fillId="3" borderId="34" xfId="0" applyNumberFormat="1" applyFont="1" applyFill="1" applyBorder="1" applyAlignment="1">
      <alignment horizontal="left" vertical="center"/>
    </xf>
    <xf numFmtId="166" fontId="1" fillId="0" borderId="65" xfId="0" applyNumberFormat="1" applyFont="1" applyBorder="1" applyAlignment="1">
      <alignment horizontal="left" vertical="center"/>
    </xf>
    <xf numFmtId="0" fontId="2" fillId="3" borderId="13" xfId="0" applyFont="1" applyFill="1" applyBorder="1" applyAlignment="1">
      <alignment horizontal="left" vertical="center"/>
    </xf>
    <xf numFmtId="0" fontId="2" fillId="3" borderId="55" xfId="0" applyFont="1" applyFill="1" applyBorder="1" applyAlignment="1">
      <alignment horizontal="left" vertical="center"/>
    </xf>
    <xf numFmtId="0" fontId="2" fillId="3" borderId="34" xfId="0" applyFont="1" applyFill="1" applyBorder="1" applyAlignment="1">
      <alignment horizontal="left" vertical="center"/>
    </xf>
    <xf numFmtId="0" fontId="1" fillId="16" borderId="55" xfId="0" applyFont="1" applyFill="1" applyBorder="1" applyAlignment="1">
      <alignment horizontal="left" vertical="center"/>
    </xf>
    <xf numFmtId="0" fontId="1" fillId="16" borderId="34" xfId="0" applyFont="1" applyFill="1" applyBorder="1" applyAlignment="1">
      <alignment horizontal="left" vertical="center"/>
    </xf>
    <xf numFmtId="0" fontId="30" fillId="0" borderId="0" xfId="1" applyFont="1" applyAlignment="1">
      <alignment horizontal="left" vertical="center"/>
    </xf>
    <xf numFmtId="0" fontId="22" fillId="7" borderId="29" xfId="1" applyFont="1" applyFill="1" applyBorder="1" applyAlignment="1">
      <alignment horizontal="left" vertical="center"/>
    </xf>
    <xf numFmtId="0" fontId="22" fillId="4" borderId="25" xfId="1" applyFont="1" applyFill="1" applyBorder="1" applyAlignment="1">
      <alignment horizontal="left" vertical="center"/>
    </xf>
    <xf numFmtId="0" fontId="1" fillId="0" borderId="81" xfId="0" applyFont="1" applyBorder="1" applyAlignment="1">
      <alignment horizontal="left" vertical="center"/>
    </xf>
    <xf numFmtId="166" fontId="1" fillId="3" borderId="82" xfId="0" applyNumberFormat="1" applyFont="1" applyFill="1" applyBorder="1" applyAlignment="1">
      <alignment horizontal="left" vertical="center"/>
    </xf>
    <xf numFmtId="166" fontId="1" fillId="3" borderId="76" xfId="0" applyNumberFormat="1" applyFont="1" applyFill="1" applyBorder="1" applyAlignment="1">
      <alignment horizontal="left" vertical="center"/>
    </xf>
    <xf numFmtId="166" fontId="1" fillId="3" borderId="81" xfId="0" applyNumberFormat="1" applyFont="1" applyFill="1" applyBorder="1" applyAlignment="1">
      <alignment horizontal="left" vertical="center"/>
    </xf>
    <xf numFmtId="166" fontId="1" fillId="0" borderId="76" xfId="0" applyNumberFormat="1" applyFont="1" applyBorder="1" applyAlignment="1">
      <alignment horizontal="left" vertical="center"/>
    </xf>
    <xf numFmtId="166" fontId="1" fillId="0" borderId="83" xfId="0" applyNumberFormat="1" applyFont="1" applyBorder="1" applyAlignment="1">
      <alignment horizontal="left" vertical="center"/>
    </xf>
    <xf numFmtId="0" fontId="33" fillId="9" borderId="24" xfId="1" applyFont="1" applyFill="1" applyBorder="1" applyAlignment="1">
      <alignment horizontal="left" vertical="center"/>
    </xf>
    <xf numFmtId="0" fontId="33" fillId="9" borderId="25" xfId="1" applyFont="1" applyFill="1" applyBorder="1" applyAlignment="1">
      <alignment horizontal="left" vertical="center"/>
    </xf>
    <xf numFmtId="0" fontId="33" fillId="9" borderId="29" xfId="1" applyFont="1" applyFill="1" applyBorder="1" applyAlignment="1">
      <alignment horizontal="left" vertical="center"/>
    </xf>
    <xf numFmtId="0" fontId="22" fillId="10" borderId="25" xfId="1" applyFont="1" applyFill="1" applyBorder="1" applyAlignment="1">
      <alignment horizontal="left" vertical="center"/>
    </xf>
    <xf numFmtId="0" fontId="22" fillId="10" borderId="29" xfId="1" applyFont="1" applyFill="1" applyBorder="1" applyAlignment="1">
      <alignment horizontal="left" vertical="center"/>
    </xf>
    <xf numFmtId="0" fontId="28" fillId="0" borderId="29" xfId="1" applyBorder="1" applyAlignment="1">
      <alignment horizontal="left" vertical="center"/>
    </xf>
    <xf numFmtId="164" fontId="1" fillId="0" borderId="40" xfId="0" applyNumberFormat="1" applyFont="1" applyBorder="1" applyAlignment="1" applyProtection="1">
      <alignment horizontal="left" vertical="center"/>
      <protection locked="0"/>
    </xf>
    <xf numFmtId="49" fontId="1" fillId="0" borderId="133" xfId="0" applyNumberFormat="1" applyFont="1" applyBorder="1" applyAlignment="1" applyProtection="1">
      <alignment horizontal="left" vertical="center"/>
      <protection locked="0"/>
    </xf>
    <xf numFmtId="0" fontId="1" fillId="16" borderId="105" xfId="0" applyFont="1" applyFill="1" applyBorder="1" applyAlignment="1" applyProtection="1">
      <alignment horizontal="left" vertical="center"/>
      <protection locked="0"/>
    </xf>
    <xf numFmtId="0" fontId="0" fillId="0" borderId="124" xfId="0" applyBorder="1" applyAlignment="1" applyProtection="1">
      <alignment horizontal="left" vertical="top"/>
      <protection locked="0"/>
    </xf>
    <xf numFmtId="0" fontId="0" fillId="0" borderId="36" xfId="0" applyBorder="1" applyAlignment="1" applyProtection="1">
      <alignment horizontal="left" vertical="top"/>
      <protection locked="0"/>
    </xf>
    <xf numFmtId="0" fontId="0" fillId="0" borderId="33" xfId="0" applyBorder="1" applyAlignment="1" applyProtection="1">
      <alignment horizontal="left" vertical="top"/>
      <protection locked="0"/>
    </xf>
    <xf numFmtId="0" fontId="1" fillId="0" borderId="0" xfId="0" applyFont="1" applyAlignment="1">
      <alignment horizontal="left" vertical="top"/>
    </xf>
    <xf numFmtId="0" fontId="4" fillId="3" borderId="115" xfId="0" applyFont="1" applyFill="1" applyBorder="1" applyAlignment="1">
      <alignment horizontal="left" vertical="top"/>
    </xf>
    <xf numFmtId="0" fontId="4" fillId="3" borderId="116" xfId="0" applyFont="1" applyFill="1" applyBorder="1" applyAlignment="1">
      <alignment horizontal="left" vertical="top"/>
    </xf>
    <xf numFmtId="0" fontId="4" fillId="3" borderId="128" xfId="0" applyFont="1" applyFill="1" applyBorder="1" applyAlignment="1">
      <alignment horizontal="left" vertical="top"/>
    </xf>
    <xf numFmtId="49" fontId="4" fillId="3" borderId="116" xfId="0" applyNumberFormat="1" applyFont="1" applyFill="1" applyBorder="1" applyAlignment="1">
      <alignment horizontal="left" vertical="top"/>
    </xf>
    <xf numFmtId="49" fontId="4" fillId="3" borderId="125" xfId="0" applyNumberFormat="1" applyFont="1" applyFill="1" applyBorder="1" applyAlignment="1">
      <alignment horizontal="left" vertical="top"/>
    </xf>
    <xf numFmtId="49" fontId="0" fillId="15" borderId="132" xfId="0" applyNumberFormat="1" applyFill="1" applyBorder="1" applyAlignment="1">
      <alignment horizontal="left" vertical="top"/>
    </xf>
    <xf numFmtId="0" fontId="0" fillId="15" borderId="133" xfId="0" applyFill="1" applyBorder="1" applyAlignment="1">
      <alignment horizontal="left" vertical="top"/>
    </xf>
    <xf numFmtId="0" fontId="0" fillId="15" borderId="134" xfId="0" applyFill="1" applyBorder="1" applyAlignment="1">
      <alignment horizontal="left" vertical="top"/>
    </xf>
    <xf numFmtId="49" fontId="0" fillId="15" borderId="133" xfId="0" applyNumberFormat="1" applyFill="1" applyBorder="1" applyAlignment="1">
      <alignment horizontal="left" vertical="top"/>
    </xf>
    <xf numFmtId="49" fontId="0" fillId="15" borderId="134" xfId="0" applyNumberFormat="1" applyFill="1" applyBorder="1" applyAlignment="1">
      <alignment horizontal="left" vertical="top"/>
    </xf>
    <xf numFmtId="49" fontId="0" fillId="15" borderId="133" xfId="0" applyNumberFormat="1" applyFill="1" applyBorder="1" applyAlignment="1">
      <alignment horizontal="left" vertical="center"/>
    </xf>
    <xf numFmtId="49" fontId="0" fillId="15" borderId="135" xfId="0" applyNumberFormat="1" applyFill="1" applyBorder="1" applyAlignment="1">
      <alignment horizontal="left" vertical="center"/>
    </xf>
    <xf numFmtId="0" fontId="2" fillId="3" borderId="122" xfId="0" applyFont="1" applyFill="1" applyBorder="1" applyAlignment="1">
      <alignment horizontal="left" vertical="center"/>
    </xf>
    <xf numFmtId="0" fontId="1" fillId="15" borderId="124" xfId="0" applyFont="1" applyFill="1" applyBorder="1" applyAlignment="1">
      <alignment horizontal="left" vertical="center"/>
    </xf>
    <xf numFmtId="0" fontId="1" fillId="15" borderId="36" xfId="0" applyFont="1" applyFill="1" applyBorder="1" applyAlignment="1">
      <alignment horizontal="left" vertical="center"/>
    </xf>
    <xf numFmtId="0" fontId="1" fillId="15" borderId="33" xfId="0" applyFont="1" applyFill="1" applyBorder="1" applyAlignment="1">
      <alignment horizontal="left" vertical="center"/>
    </xf>
    <xf numFmtId="49" fontId="2" fillId="15" borderId="133" xfId="0" applyNumberFormat="1" applyFont="1" applyFill="1" applyBorder="1" applyAlignment="1">
      <alignment horizontal="left" vertical="center"/>
    </xf>
    <xf numFmtId="49" fontId="0" fillId="15" borderId="136" xfId="0" applyNumberFormat="1" applyFill="1" applyBorder="1" applyAlignment="1">
      <alignment horizontal="left" vertical="center"/>
    </xf>
    <xf numFmtId="3" fontId="39" fillId="3" borderId="123" xfId="0" applyNumberFormat="1" applyFont="1" applyFill="1" applyBorder="1" applyAlignment="1">
      <alignment horizontal="left" vertical="center"/>
    </xf>
    <xf numFmtId="3" fontId="39" fillId="0" borderId="0" xfId="0" applyNumberFormat="1" applyFont="1" applyAlignment="1">
      <alignment horizontal="left" vertical="center"/>
    </xf>
    <xf numFmtId="0" fontId="0" fillId="0" borderId="0" xfId="0" applyAlignment="1">
      <alignment horizontal="left" vertical="top"/>
    </xf>
    <xf numFmtId="0" fontId="2" fillId="15" borderId="131" xfId="0" applyFont="1" applyFill="1" applyBorder="1" applyAlignment="1">
      <alignment horizontal="left" vertical="center"/>
    </xf>
    <xf numFmtId="0" fontId="2" fillId="15" borderId="103" xfId="0" applyFont="1" applyFill="1" applyBorder="1" applyAlignment="1">
      <alignment horizontal="left" vertical="center"/>
    </xf>
    <xf numFmtId="0" fontId="2" fillId="15" borderId="104" xfId="0" applyFont="1" applyFill="1" applyBorder="1" applyAlignment="1">
      <alignment horizontal="left" vertical="center"/>
    </xf>
    <xf numFmtId="0" fontId="2" fillId="15" borderId="55" xfId="0" applyFont="1" applyFill="1" applyBorder="1" applyAlignment="1">
      <alignment horizontal="left" vertical="center"/>
    </xf>
    <xf numFmtId="0" fontId="42" fillId="15" borderId="55" xfId="0" applyFont="1" applyFill="1" applyBorder="1" applyAlignment="1">
      <alignment horizontal="left" vertical="center"/>
    </xf>
    <xf numFmtId="0" fontId="1" fillId="0" borderId="102" xfId="0" applyFont="1" applyBorder="1" applyAlignment="1">
      <alignment horizontal="left" vertical="center"/>
    </xf>
    <xf numFmtId="49" fontId="1" fillId="0" borderId="13" xfId="0" applyNumberFormat="1" applyFont="1" applyBorder="1" applyAlignment="1">
      <alignment horizontal="left"/>
    </xf>
    <xf numFmtId="0" fontId="1" fillId="2" borderId="118" xfId="0" applyFont="1" applyFill="1" applyBorder="1" applyAlignment="1">
      <alignment horizontal="left" vertical="center"/>
    </xf>
    <xf numFmtId="0" fontId="1" fillId="2" borderId="119" xfId="0" applyFont="1" applyFill="1" applyBorder="1" applyAlignment="1">
      <alignment horizontal="left" vertical="center"/>
    </xf>
    <xf numFmtId="0" fontId="2" fillId="15" borderId="100" xfId="0" applyFont="1" applyFill="1" applyBorder="1" applyAlignment="1">
      <alignment horizontal="left" vertical="center"/>
    </xf>
    <xf numFmtId="0" fontId="2" fillId="15" borderId="101" xfId="0" applyFont="1" applyFill="1" applyBorder="1" applyAlignment="1">
      <alignment horizontal="left" vertical="center"/>
    </xf>
    <xf numFmtId="0" fontId="2" fillId="15" borderId="102" xfId="0" applyFont="1" applyFill="1" applyBorder="1" applyAlignment="1">
      <alignment horizontal="left" vertical="center"/>
    </xf>
    <xf numFmtId="0" fontId="1" fillId="2" borderId="121" xfId="0" applyFont="1" applyFill="1" applyBorder="1" applyAlignment="1">
      <alignment horizontal="left" vertical="center"/>
    </xf>
    <xf numFmtId="0" fontId="1" fillId="2" borderId="122" xfId="0" applyFont="1" applyFill="1" applyBorder="1" applyAlignment="1">
      <alignment horizontal="left" vertical="center"/>
    </xf>
    <xf numFmtId="3" fontId="40" fillId="3" borderId="123" xfId="0" applyNumberFormat="1" applyFont="1" applyFill="1" applyBorder="1" applyAlignment="1">
      <alignment horizontal="left" vertical="center"/>
    </xf>
    <xf numFmtId="3" fontId="31" fillId="3" borderId="123" xfId="0" applyNumberFormat="1" applyFont="1" applyFill="1" applyBorder="1" applyAlignment="1">
      <alignment horizontal="left" vertical="center"/>
    </xf>
    <xf numFmtId="0" fontId="2" fillId="2" borderId="100" xfId="0" applyFont="1" applyFill="1" applyBorder="1" applyAlignment="1">
      <alignment horizontal="left" vertical="center"/>
    </xf>
    <xf numFmtId="0" fontId="2" fillId="2" borderId="101" xfId="0" applyFont="1" applyFill="1" applyBorder="1" applyAlignment="1">
      <alignment horizontal="left" vertical="center"/>
    </xf>
    <xf numFmtId="0" fontId="2" fillId="0" borderId="103" xfId="0" applyFont="1" applyBorder="1" applyAlignment="1">
      <alignment horizontal="left" vertical="center"/>
    </xf>
    <xf numFmtId="0" fontId="2" fillId="0" borderId="104" xfId="0" applyFont="1" applyBorder="1" applyAlignment="1">
      <alignment horizontal="left" vertical="center"/>
    </xf>
    <xf numFmtId="0" fontId="44" fillId="15" borderId="105" xfId="0" applyFont="1" applyFill="1" applyBorder="1" applyAlignment="1">
      <alignment horizontal="left" vertical="center"/>
    </xf>
    <xf numFmtId="0" fontId="38" fillId="15" borderId="55" xfId="0" applyFont="1" applyFill="1" applyBorder="1" applyAlignment="1">
      <alignment horizontal="left" vertical="center"/>
    </xf>
    <xf numFmtId="0" fontId="1" fillId="2" borderId="127" xfId="0" applyFont="1" applyFill="1" applyBorder="1" applyAlignment="1">
      <alignment horizontal="left" vertical="center"/>
    </xf>
    <xf numFmtId="3" fontId="40" fillId="3" borderId="97" xfId="0" applyNumberFormat="1" applyFont="1" applyFill="1" applyBorder="1" applyAlignment="1">
      <alignment horizontal="left" vertical="center"/>
    </xf>
    <xf numFmtId="3" fontId="39" fillId="3" borderId="97" xfId="0" applyNumberFormat="1" applyFont="1" applyFill="1" applyBorder="1" applyAlignment="1">
      <alignment horizontal="left" vertical="center"/>
    </xf>
    <xf numFmtId="49" fontId="1" fillId="0" borderId="11" xfId="0" applyNumberFormat="1" applyFont="1" applyBorder="1" applyAlignment="1">
      <alignment horizontal="left"/>
    </xf>
    <xf numFmtId="3" fontId="14" fillId="3" borderId="97" xfId="0" applyNumberFormat="1" applyFont="1" applyFill="1" applyBorder="1" applyAlignment="1">
      <alignment horizontal="left" vertical="center"/>
    </xf>
    <xf numFmtId="0" fontId="5" fillId="15" borderId="105" xfId="0" applyFont="1" applyFill="1" applyBorder="1" applyAlignment="1">
      <alignment horizontal="left" vertical="center"/>
    </xf>
    <xf numFmtId="0" fontId="5" fillId="15" borderId="55" xfId="0" applyFont="1" applyFill="1" applyBorder="1" applyAlignment="1">
      <alignment horizontal="left" vertical="center"/>
    </xf>
    <xf numFmtId="0" fontId="5" fillId="15" borderId="94" xfId="0" applyFont="1" applyFill="1" applyBorder="1" applyAlignment="1">
      <alignment horizontal="left" vertical="center"/>
    </xf>
    <xf numFmtId="3" fontId="39" fillId="3" borderId="129" xfId="0" applyNumberFormat="1" applyFont="1" applyFill="1" applyBorder="1" applyAlignment="1">
      <alignment horizontal="left" vertical="center"/>
    </xf>
    <xf numFmtId="0" fontId="2" fillId="0" borderId="117" xfId="0" applyFont="1" applyBorder="1" applyAlignment="1">
      <alignment horizontal="left" vertical="center"/>
    </xf>
    <xf numFmtId="0" fontId="2" fillId="0" borderId="128" xfId="0" applyFont="1" applyBorder="1" applyAlignment="1">
      <alignment horizontal="left" vertical="center"/>
    </xf>
    <xf numFmtId="3" fontId="14" fillId="15" borderId="12" xfId="0" applyNumberFormat="1" applyFont="1" applyFill="1" applyBorder="1" applyAlignment="1">
      <alignment horizontal="left" vertical="center"/>
    </xf>
    <xf numFmtId="3" fontId="1" fillId="0" borderId="12" xfId="0" applyNumberFormat="1" applyFont="1" applyBorder="1" applyAlignment="1" applyProtection="1">
      <alignment horizontal="left" vertical="center"/>
      <protection locked="0"/>
    </xf>
    <xf numFmtId="0" fontId="15" fillId="0" borderId="0" xfId="0" applyFont="1"/>
    <xf numFmtId="0" fontId="16" fillId="0" borderId="0" xfId="0" applyFont="1"/>
    <xf numFmtId="0" fontId="4" fillId="0" borderId="15" xfId="0" applyFont="1" applyBorder="1" applyAlignment="1">
      <alignment horizontal="right"/>
    </xf>
    <xf numFmtId="164" fontId="0" fillId="0" borderId="0" xfId="0" applyNumberFormat="1"/>
    <xf numFmtId="0" fontId="4" fillId="3" borderId="5" xfId="0" applyFont="1" applyFill="1" applyBorder="1" applyAlignment="1">
      <alignment horizontal="center" vertical="top"/>
    </xf>
    <xf numFmtId="0" fontId="4" fillId="3" borderId="6" xfId="0" applyFont="1" applyFill="1" applyBorder="1" applyAlignment="1">
      <alignment horizontal="center" vertical="top"/>
    </xf>
    <xf numFmtId="0" fontId="4" fillId="3" borderId="43" xfId="0" applyFont="1" applyFill="1" applyBorder="1" applyAlignment="1">
      <alignment horizontal="center" vertical="top"/>
    </xf>
    <xf numFmtId="0" fontId="4" fillId="3" borderId="7" xfId="0" applyFont="1" applyFill="1" applyBorder="1" applyAlignment="1">
      <alignment horizontal="center" vertical="top"/>
    </xf>
    <xf numFmtId="0" fontId="8" fillId="0" borderId="4" xfId="0" applyFont="1" applyBorder="1" applyAlignment="1">
      <alignment vertical="top"/>
    </xf>
    <xf numFmtId="0" fontId="0" fillId="0" borderId="4" xfId="0" applyBorder="1"/>
    <xf numFmtId="0" fontId="4" fillId="0" borderId="4" xfId="0" applyFont="1" applyBorder="1" applyAlignment="1">
      <alignment vertical="top"/>
    </xf>
    <xf numFmtId="0" fontId="4" fillId="3" borderId="5" xfId="0" applyFont="1" applyFill="1" applyBorder="1"/>
    <xf numFmtId="0" fontId="4" fillId="3" borderId="18" xfId="0" applyFont="1" applyFill="1" applyBorder="1"/>
    <xf numFmtId="0" fontId="4" fillId="3" borderId="19" xfId="0" applyFont="1" applyFill="1" applyBorder="1"/>
    <xf numFmtId="0" fontId="4" fillId="3" borderId="84" xfId="0" applyFont="1" applyFill="1" applyBorder="1" applyAlignment="1">
      <alignment vertical="top"/>
    </xf>
    <xf numFmtId="0" fontId="4" fillId="3" borderId="30" xfId="0" applyFont="1" applyFill="1" applyBorder="1" applyAlignment="1">
      <alignment vertical="top"/>
    </xf>
    <xf numFmtId="0" fontId="4" fillId="3" borderId="85" xfId="0" applyFont="1" applyFill="1" applyBorder="1" applyAlignment="1">
      <alignment vertical="top"/>
    </xf>
    <xf numFmtId="0" fontId="4" fillId="3" borderId="107" xfId="0" applyFont="1" applyFill="1" applyBorder="1" applyAlignment="1">
      <alignment vertical="top"/>
    </xf>
    <xf numFmtId="0" fontId="4" fillId="3" borderId="69" xfId="0" applyFont="1" applyFill="1" applyBorder="1" applyAlignment="1">
      <alignment vertical="top"/>
    </xf>
    <xf numFmtId="0" fontId="4" fillId="3" borderId="90" xfId="0" applyFont="1" applyFill="1" applyBorder="1" applyAlignment="1">
      <alignment vertical="top"/>
    </xf>
    <xf numFmtId="0" fontId="4" fillId="3" borderId="5" xfId="0" applyFont="1" applyFill="1" applyBorder="1" applyAlignment="1">
      <alignment vertical="top"/>
    </xf>
    <xf numFmtId="0" fontId="4" fillId="3" borderId="18" xfId="0" applyFont="1" applyFill="1" applyBorder="1" applyAlignment="1">
      <alignment vertical="top"/>
    </xf>
    <xf numFmtId="0" fontId="4" fillId="3" borderId="19" xfId="0" applyFont="1" applyFill="1" applyBorder="1" applyAlignment="1">
      <alignment vertical="top"/>
    </xf>
    <xf numFmtId="0" fontId="8" fillId="0" borderId="16" xfId="0" applyFont="1" applyBorder="1"/>
    <xf numFmtId="0" fontId="0" fillId="0" borderId="17" xfId="0" applyBorder="1"/>
    <xf numFmtId="0" fontId="0" fillId="0" borderId="15" xfId="0" applyBorder="1"/>
    <xf numFmtId="0" fontId="0" fillId="3" borderId="18" xfId="0" applyFill="1" applyBorder="1"/>
    <xf numFmtId="0" fontId="0" fillId="3" borderId="19" xfId="0" applyFill="1" applyBorder="1"/>
    <xf numFmtId="0" fontId="0" fillId="0" borderId="93" xfId="0" applyBorder="1"/>
    <xf numFmtId="0" fontId="0" fillId="0" borderId="51" xfId="0" applyBorder="1"/>
    <xf numFmtId="0" fontId="0" fillId="0" borderId="91" xfId="0" applyBorder="1"/>
    <xf numFmtId="0" fontId="0" fillId="0" borderId="107" xfId="0" applyBorder="1"/>
    <xf numFmtId="0" fontId="0" fillId="0" borderId="69" xfId="0" applyBorder="1"/>
    <xf numFmtId="0" fontId="0" fillId="0" borderId="90" xfId="0" applyBorder="1"/>
    <xf numFmtId="0" fontId="4" fillId="3" borderId="92" xfId="0" applyFont="1" applyFill="1" applyBorder="1" applyAlignment="1">
      <alignment horizontal="left"/>
    </xf>
    <xf numFmtId="0" fontId="4" fillId="3" borderId="55" xfId="0" applyFont="1" applyFill="1" applyBorder="1" applyAlignment="1">
      <alignment horizontal="center"/>
    </xf>
    <xf numFmtId="0" fontId="4" fillId="3" borderId="34" xfId="0" applyFont="1" applyFill="1" applyBorder="1" applyAlignment="1">
      <alignment horizontal="center"/>
    </xf>
    <xf numFmtId="0" fontId="4" fillId="3" borderId="13" xfId="0" applyFont="1" applyFill="1" applyBorder="1" applyAlignment="1">
      <alignment horizontal="center"/>
    </xf>
    <xf numFmtId="0" fontId="4" fillId="3" borderId="20" xfId="0" applyFont="1" applyFill="1" applyBorder="1"/>
    <xf numFmtId="0" fontId="0" fillId="0" borderId="38" xfId="0" applyBorder="1" applyAlignment="1">
      <alignment horizontal="left" vertical="top"/>
    </xf>
    <xf numFmtId="0" fontId="0" fillId="0" borderId="44" xfId="0" applyBorder="1" applyAlignment="1">
      <alignment horizontal="left" vertical="top"/>
    </xf>
    <xf numFmtId="0" fontId="4" fillId="0" borderId="0" xfId="0" applyFont="1" applyAlignment="1">
      <alignment vertical="top"/>
    </xf>
    <xf numFmtId="0" fontId="8" fillId="0" borderId="84" xfId="0" applyFont="1" applyBorder="1"/>
    <xf numFmtId="0" fontId="0" fillId="0" borderId="30" xfId="0" applyBorder="1"/>
    <xf numFmtId="0" fontId="0" fillId="0" borderId="85" xfId="0" applyBorder="1"/>
    <xf numFmtId="0" fontId="6" fillId="0" borderId="142" xfId="0" applyFont="1" applyBorder="1"/>
    <xf numFmtId="0" fontId="6" fillId="0" borderId="143" xfId="0" applyFont="1" applyBorder="1"/>
    <xf numFmtId="0" fontId="6" fillId="0" borderId="144" xfId="0" applyFont="1" applyBorder="1"/>
    <xf numFmtId="0" fontId="1" fillId="0" borderId="46" xfId="0" applyFont="1" applyBorder="1" applyAlignment="1" applyProtection="1">
      <alignment horizontal="left" vertical="center"/>
      <protection locked="0"/>
    </xf>
    <xf numFmtId="3" fontId="1" fillId="0" borderId="13" xfId="0" applyNumberFormat="1" applyFont="1" applyBorder="1" applyAlignment="1" applyProtection="1">
      <alignment horizontal="left" vertical="center"/>
      <protection locked="0"/>
    </xf>
    <xf numFmtId="3" fontId="1" fillId="0" borderId="53" xfId="0" applyNumberFormat="1" applyFont="1" applyBorder="1" applyAlignment="1" applyProtection="1">
      <alignment horizontal="left" vertical="center"/>
      <protection locked="0"/>
    </xf>
    <xf numFmtId="3" fontId="1" fillId="0" borderId="45" xfId="0" applyNumberFormat="1" applyFont="1" applyBorder="1" applyAlignment="1" applyProtection="1">
      <alignment horizontal="left" vertical="center"/>
      <protection locked="0"/>
    </xf>
    <xf numFmtId="0" fontId="45" fillId="0" borderId="100" xfId="0" applyFont="1" applyBorder="1" applyAlignment="1">
      <alignment horizontal="left" vertical="center"/>
    </xf>
    <xf numFmtId="0" fontId="36" fillId="0" borderId="117" xfId="0" applyFont="1" applyBorder="1" applyAlignment="1">
      <alignment horizontal="left" vertical="center"/>
    </xf>
    <xf numFmtId="0" fontId="36" fillId="0" borderId="128" xfId="0" applyFont="1" applyBorder="1" applyAlignment="1">
      <alignment horizontal="left" vertical="center"/>
    </xf>
    <xf numFmtId="0" fontId="36" fillId="0" borderId="69" xfId="0" applyFont="1" applyBorder="1" applyAlignment="1">
      <alignment horizontal="left" vertical="center"/>
    </xf>
    <xf numFmtId="0" fontId="41" fillId="0" borderId="117" xfId="0" applyFont="1" applyBorder="1" applyAlignment="1">
      <alignment horizontal="left" vertical="center"/>
    </xf>
    <xf numFmtId="0" fontId="5" fillId="15" borderId="115" xfId="0" applyFont="1" applyFill="1" applyBorder="1" applyAlignment="1">
      <alignment horizontal="left" vertical="center"/>
    </xf>
    <xf numFmtId="0" fontId="44" fillId="15" borderId="115" xfId="0" applyFont="1" applyFill="1" applyBorder="1" applyAlignment="1">
      <alignment horizontal="left" vertical="center"/>
    </xf>
    <xf numFmtId="0" fontId="44" fillId="0" borderId="116" xfId="0" applyFont="1" applyBorder="1" applyAlignment="1">
      <alignment horizontal="left" vertical="center"/>
    </xf>
    <xf numFmtId="0" fontId="44" fillId="0" borderId="74" xfId="0" applyFont="1" applyBorder="1" applyAlignment="1">
      <alignment horizontal="left" vertical="center"/>
    </xf>
    <xf numFmtId="0" fontId="44" fillId="15" borderId="126" xfId="0" applyFont="1" applyFill="1" applyBorder="1" applyAlignment="1">
      <alignment horizontal="left" vertical="center"/>
    </xf>
    <xf numFmtId="0" fontId="46" fillId="2" borderId="0" xfId="0" applyFont="1" applyFill="1" applyAlignment="1" applyProtection="1">
      <alignment horizontal="left" vertical="center"/>
      <protection hidden="1"/>
    </xf>
    <xf numFmtId="49" fontId="45" fillId="0" borderId="96" xfId="0" applyNumberFormat="1" applyFont="1" applyBorder="1" applyAlignment="1" applyProtection="1">
      <alignment horizontal="left" vertical="center"/>
      <protection hidden="1"/>
    </xf>
    <xf numFmtId="49" fontId="45" fillId="0" borderId="34" xfId="0" applyNumberFormat="1" applyFont="1" applyBorder="1" applyAlignment="1" applyProtection="1">
      <alignment horizontal="left" vertical="center"/>
      <protection hidden="1"/>
    </xf>
    <xf numFmtId="3" fontId="45" fillId="0" borderId="12" xfId="0" applyNumberFormat="1" applyFont="1" applyBorder="1" applyAlignment="1" applyProtection="1">
      <alignment horizontal="left" vertical="center"/>
      <protection locked="0"/>
    </xf>
    <xf numFmtId="3" fontId="45" fillId="0" borderId="99" xfId="0" applyNumberFormat="1" applyFont="1" applyBorder="1" applyAlignment="1" applyProtection="1">
      <alignment horizontal="left" vertical="center"/>
      <protection locked="0"/>
    </xf>
    <xf numFmtId="49" fontId="45" fillId="2" borderId="13" xfId="0" applyNumberFormat="1" applyFont="1" applyFill="1" applyBorder="1" applyAlignment="1" applyProtection="1">
      <alignment horizontal="left" vertical="center"/>
      <protection hidden="1"/>
    </xf>
    <xf numFmtId="3" fontId="12" fillId="0" borderId="101" xfId="0" applyNumberFormat="1" applyFont="1" applyBorder="1" applyAlignment="1">
      <alignment horizontal="left" vertical="center"/>
    </xf>
    <xf numFmtId="0" fontId="0" fillId="0" borderId="101" xfId="0" applyBorder="1" applyAlignment="1">
      <alignment horizontal="left" vertical="top"/>
    </xf>
    <xf numFmtId="0" fontId="2" fillId="15" borderId="105" xfId="0" applyFont="1" applyFill="1" applyBorder="1" applyAlignment="1">
      <alignment horizontal="left" vertical="center"/>
    </xf>
    <xf numFmtId="0" fontId="42" fillId="15" borderId="126" xfId="0" applyFont="1" applyFill="1" applyBorder="1" applyAlignment="1">
      <alignment horizontal="left" vertical="center"/>
    </xf>
    <xf numFmtId="0" fontId="38" fillId="15" borderId="69" xfId="0" applyFont="1" applyFill="1" applyBorder="1" applyAlignment="1">
      <alignment horizontal="left" vertical="center"/>
    </xf>
    <xf numFmtId="0" fontId="2" fillId="15" borderId="69" xfId="0" applyFont="1" applyFill="1" applyBorder="1" applyAlignment="1">
      <alignment horizontal="left" vertical="center"/>
    </xf>
    <xf numFmtId="0" fontId="1" fillId="0" borderId="33" xfId="0" applyFont="1" applyBorder="1" applyAlignment="1">
      <alignment horizontal="left" vertical="center"/>
    </xf>
    <xf numFmtId="0" fontId="44" fillId="15" borderId="100" xfId="0" applyFont="1" applyFill="1" applyBorder="1" applyAlignment="1">
      <alignment horizontal="left" vertical="center"/>
    </xf>
    <xf numFmtId="0" fontId="44" fillId="0" borderId="145" xfId="0" applyFont="1" applyBorder="1" applyAlignment="1">
      <alignment horizontal="left" vertical="center"/>
    </xf>
    <xf numFmtId="0" fontId="36" fillId="0" borderId="101" xfId="0" applyFont="1" applyBorder="1" applyAlignment="1">
      <alignment horizontal="left" vertical="center"/>
    </xf>
    <xf numFmtId="0" fontId="2" fillId="15" borderId="145" xfId="0" applyFont="1" applyFill="1" applyBorder="1" applyAlignment="1">
      <alignment horizontal="left" vertical="center"/>
    </xf>
    <xf numFmtId="3" fontId="12" fillId="15" borderId="12" xfId="0" applyNumberFormat="1" applyFont="1" applyFill="1" applyBorder="1" applyAlignment="1">
      <alignment horizontal="left" vertical="center"/>
    </xf>
    <xf numFmtId="3" fontId="12" fillId="15" borderId="35" xfId="0" applyNumberFormat="1" applyFont="1" applyFill="1" applyBorder="1" applyAlignment="1">
      <alignment horizontal="left" vertical="center"/>
    </xf>
    <xf numFmtId="3" fontId="39" fillId="15" borderId="12" xfId="0" applyNumberFormat="1" applyFont="1" applyFill="1" applyBorder="1" applyAlignment="1">
      <alignment horizontal="left" vertical="center"/>
    </xf>
    <xf numFmtId="3" fontId="12" fillId="15" borderId="99" xfId="0" applyNumberFormat="1" applyFont="1" applyFill="1" applyBorder="1" applyAlignment="1">
      <alignment horizontal="left" vertical="center"/>
    </xf>
    <xf numFmtId="3" fontId="39" fillId="15" borderId="99" xfId="0" applyNumberFormat="1" applyFont="1" applyFill="1" applyBorder="1" applyAlignment="1">
      <alignment horizontal="left" vertical="center"/>
    </xf>
    <xf numFmtId="3" fontId="40" fillId="15" borderId="12" xfId="0" applyNumberFormat="1" applyFont="1" applyFill="1" applyBorder="1" applyAlignment="1">
      <alignment horizontal="left" vertical="center"/>
    </xf>
    <xf numFmtId="3" fontId="31" fillId="15" borderId="12" xfId="0" applyNumberFormat="1" applyFont="1" applyFill="1" applyBorder="1" applyAlignment="1">
      <alignment horizontal="left" vertical="center"/>
    </xf>
    <xf numFmtId="3" fontId="31" fillId="15" borderId="98" xfId="0" applyNumberFormat="1" applyFont="1" applyFill="1" applyBorder="1" applyAlignment="1">
      <alignment horizontal="left" vertical="center"/>
    </xf>
    <xf numFmtId="3" fontId="31" fillId="15" borderId="99" xfId="0" applyNumberFormat="1" applyFont="1" applyFill="1" applyBorder="1" applyAlignment="1">
      <alignment horizontal="left" vertical="center"/>
    </xf>
    <xf numFmtId="3" fontId="39" fillId="15" borderId="14" xfId="0" applyNumberFormat="1" applyFont="1" applyFill="1" applyBorder="1" applyAlignment="1">
      <alignment horizontal="left" vertical="center"/>
    </xf>
    <xf numFmtId="3" fontId="39" fillId="15" borderId="98" xfId="0" applyNumberFormat="1" applyFont="1" applyFill="1" applyBorder="1" applyAlignment="1">
      <alignment horizontal="left" vertical="center"/>
    </xf>
    <xf numFmtId="49" fontId="0" fillId="0" borderId="8" xfId="0" applyNumberFormat="1" applyBorder="1" applyAlignment="1">
      <alignment horizontal="center" vertical="top"/>
    </xf>
    <xf numFmtId="0" fontId="0" fillId="0" borderId="9" xfId="0" applyBorder="1" applyAlignment="1">
      <alignment horizontal="center" vertical="top"/>
    </xf>
    <xf numFmtId="49" fontId="0" fillId="0" borderId="9" xfId="0" applyNumberFormat="1" applyBorder="1" applyAlignment="1">
      <alignment horizontal="center" vertical="top"/>
    </xf>
    <xf numFmtId="0" fontId="0" fillId="0" borderId="44" xfId="0" applyBorder="1" applyAlignment="1">
      <alignment horizontal="center" vertical="top"/>
    </xf>
    <xf numFmtId="49" fontId="0" fillId="0" borderId="44" xfId="0" applyNumberFormat="1" applyBorder="1" applyAlignment="1">
      <alignment horizontal="center" vertical="top"/>
    </xf>
    <xf numFmtId="49" fontId="0" fillId="0" borderId="10" xfId="0" applyNumberFormat="1" applyBorder="1" applyAlignment="1">
      <alignment horizontal="center" vertical="center"/>
    </xf>
  </cellXfs>
  <cellStyles count="2">
    <cellStyle name="Normal" xfId="0" builtinId="0"/>
    <cellStyle name="Normal 2" xfId="1" xr:uid="{00000000-0005-0000-0000-000001000000}"/>
  </cellStyles>
  <dxfs count="0"/>
  <tableStyles count="0" defaultTableStyle="TableStyleMedium2" defaultPivotStyle="PivotStyleLight16"/>
  <colors>
    <mruColors>
      <color rgb="FF0000FF"/>
      <color rgb="FF2F75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56D99-8FC4-445B-BEFA-1667C9ABFC85}">
  <sheetPr>
    <pageSetUpPr fitToPage="1"/>
  </sheetPr>
  <dimension ref="A1:BJ64"/>
  <sheetViews>
    <sheetView showGridLines="0" tabSelected="1" zoomScaleNormal="100" workbookViewId="0">
      <selection activeCell="A15" sqref="A15"/>
    </sheetView>
  </sheetViews>
  <sheetFormatPr defaultColWidth="9.21875" defaultRowHeight="11.25" customHeight="1" x14ac:dyDescent="0.25"/>
  <cols>
    <col min="1" max="22" width="3.77734375" style="131" bestFit="1" customWidth="1"/>
    <col min="23" max="23" width="3.77734375" style="131" customWidth="1"/>
    <col min="24" max="24" width="3.77734375" style="131" bestFit="1" customWidth="1"/>
    <col min="25" max="25" width="4.21875" style="131" customWidth="1"/>
    <col min="26" max="26" width="2.21875" style="131" hidden="1" customWidth="1"/>
    <col min="27" max="27" width="3.77734375" style="131" hidden="1" customWidth="1"/>
    <col min="28" max="29" width="9.21875" style="131" hidden="1" customWidth="1"/>
    <col min="30" max="30" width="6.5546875" style="131" hidden="1" customWidth="1"/>
    <col min="31" max="31" width="3.77734375" style="131" hidden="1" customWidth="1"/>
    <col min="32" max="32" width="7.5546875" style="131" hidden="1" customWidth="1"/>
    <col min="33" max="34" width="9.21875" style="131" hidden="1" customWidth="1"/>
    <col min="35" max="35" width="15.44140625" style="131" hidden="1" customWidth="1"/>
    <col min="36" max="36" width="10.77734375" style="131" hidden="1" customWidth="1"/>
    <col min="37" max="37" width="9.21875" style="131" hidden="1" customWidth="1"/>
    <col min="38" max="38" width="11.21875" style="131" hidden="1" customWidth="1"/>
    <col min="39" max="39" width="9.21875" style="131" hidden="1" customWidth="1"/>
    <col min="40" max="40" width="9.21875" hidden="1" customWidth="1"/>
    <col min="41" max="42" width="29.21875" style="131" hidden="1" customWidth="1"/>
    <col min="43" max="43" width="32.77734375" style="131" hidden="1" customWidth="1"/>
    <col min="44" max="44" width="35.21875" style="131" hidden="1" customWidth="1"/>
    <col min="45" max="45" width="6.5546875" hidden="1" customWidth="1"/>
    <col min="46" max="46" width="9.21875" hidden="1" customWidth="1"/>
    <col min="47" max="47" width="13.21875" style="131" hidden="1" customWidth="1"/>
    <col min="48" max="48" width="10.77734375" style="131" hidden="1" customWidth="1"/>
    <col min="49" max="49" width="33.77734375" style="131" hidden="1" customWidth="1"/>
    <col min="50" max="50" width="40.21875" style="131" hidden="1" customWidth="1"/>
    <col min="51" max="51" width="20.5546875" style="131" hidden="1" customWidth="1"/>
    <col min="52" max="52" width="32.5546875" style="131" hidden="1" customWidth="1"/>
    <col min="53" max="53" width="28" style="131" hidden="1" customWidth="1"/>
    <col min="54" max="54" width="26.44140625" style="131" hidden="1" customWidth="1"/>
    <col min="55" max="55" width="24.5546875" style="131" hidden="1" customWidth="1"/>
    <col min="56" max="56" width="22.21875" style="131" hidden="1" customWidth="1"/>
    <col min="57" max="57" width="24.77734375" style="131" hidden="1" customWidth="1"/>
    <col min="58" max="58" width="41.77734375" style="131" hidden="1" customWidth="1"/>
    <col min="59" max="59" width="9.21875" style="131" hidden="1" customWidth="1"/>
    <col min="60" max="60" width="9.21875" style="131" customWidth="1"/>
    <col min="61" max="16384" width="9.21875" style="131"/>
  </cols>
  <sheetData>
    <row r="1" spans="1:59" ht="11.25" customHeight="1" x14ac:dyDescent="0.3">
      <c r="A1" s="1" t="s">
        <v>0</v>
      </c>
      <c r="B1" s="1"/>
      <c r="C1" s="1"/>
      <c r="D1" s="1"/>
      <c r="E1" s="1"/>
      <c r="F1" s="1"/>
      <c r="G1" s="1"/>
      <c r="H1" s="1"/>
      <c r="I1" s="1"/>
      <c r="J1" s="1"/>
      <c r="K1" s="1"/>
      <c r="L1" s="1"/>
      <c r="M1" s="1"/>
      <c r="N1" s="1"/>
      <c r="O1" s="1"/>
      <c r="P1" s="1"/>
      <c r="Q1" s="1"/>
      <c r="R1" s="1"/>
      <c r="S1" s="1"/>
      <c r="T1" s="1"/>
      <c r="U1" s="1"/>
      <c r="V1" s="1"/>
      <c r="W1" s="1"/>
      <c r="X1" s="1"/>
      <c r="AG1" s="132" t="s">
        <v>1</v>
      </c>
      <c r="AH1" s="133" t="s">
        <v>2</v>
      </c>
      <c r="AI1" s="133" t="s">
        <v>3</v>
      </c>
      <c r="AJ1" s="132" t="s">
        <v>4</v>
      </c>
      <c r="AK1" s="132" t="s">
        <v>5</v>
      </c>
      <c r="AL1" s="132" t="s">
        <v>6</v>
      </c>
      <c r="AP1" s="134" t="s">
        <v>7</v>
      </c>
      <c r="AQ1" s="135" t="s">
        <v>481</v>
      </c>
      <c r="AR1" s="136" t="s">
        <v>9</v>
      </c>
      <c r="AS1" s="137" t="s">
        <v>8</v>
      </c>
      <c r="AT1" s="138" t="s">
        <v>8</v>
      </c>
      <c r="AU1" s="139" t="s">
        <v>467</v>
      </c>
      <c r="AV1" s="140" t="s">
        <v>463</v>
      </c>
      <c r="AX1" s="141" t="s">
        <v>462</v>
      </c>
      <c r="AY1" s="142" t="s">
        <v>451</v>
      </c>
      <c r="AZ1" s="142" t="s">
        <v>457</v>
      </c>
      <c r="BA1" s="142" t="s">
        <v>466</v>
      </c>
      <c r="BB1" s="142" t="s">
        <v>458</v>
      </c>
      <c r="BC1" s="142" t="s">
        <v>459</v>
      </c>
      <c r="BD1" s="143" t="s">
        <v>460</v>
      </c>
      <c r="BE1" s="142" t="s">
        <v>397</v>
      </c>
      <c r="BF1" s="143" t="s">
        <v>461</v>
      </c>
      <c r="BG1" s="144" t="s">
        <v>7</v>
      </c>
    </row>
    <row r="2" spans="1:59" ht="11.25" customHeight="1" x14ac:dyDescent="0.3">
      <c r="A2" s="145" t="s">
        <v>10</v>
      </c>
      <c r="B2" s="145"/>
      <c r="C2" s="145"/>
      <c r="D2" s="145"/>
      <c r="E2" s="145"/>
      <c r="F2" s="145"/>
      <c r="G2" s="145"/>
      <c r="H2" s="145"/>
      <c r="I2" s="145"/>
      <c r="J2" s="145"/>
      <c r="K2" s="145"/>
      <c r="L2" s="145"/>
      <c r="M2" s="145"/>
      <c r="N2" s="145"/>
      <c r="O2" s="145"/>
      <c r="P2" s="145"/>
      <c r="Q2" s="145"/>
      <c r="R2" s="145"/>
      <c r="S2" s="145"/>
      <c r="T2" s="145"/>
      <c r="U2" s="145"/>
      <c r="V2" s="145"/>
      <c r="W2" s="145"/>
      <c r="X2" s="145"/>
      <c r="AG2" s="146"/>
      <c r="AH2" s="147"/>
      <c r="AI2" s="146"/>
      <c r="AJ2" s="147"/>
      <c r="AK2" s="148" t="s">
        <v>11</v>
      </c>
      <c r="AL2" s="149"/>
      <c r="AP2" s="149"/>
      <c r="AR2" s="149"/>
      <c r="AT2" s="150" t="s">
        <v>437</v>
      </c>
      <c r="AU2" s="151" t="s">
        <v>21</v>
      </c>
      <c r="AV2" s="152" t="s">
        <v>84</v>
      </c>
      <c r="AW2" s="153" t="s">
        <v>464</v>
      </c>
      <c r="AX2" s="154" t="s">
        <v>453</v>
      </c>
      <c r="AY2" s="155" t="s">
        <v>486</v>
      </c>
      <c r="AZ2" s="156" t="s">
        <v>454</v>
      </c>
      <c r="BA2" s="157" t="s">
        <v>431</v>
      </c>
      <c r="BB2" s="158" t="s">
        <v>411</v>
      </c>
      <c r="BC2" s="159" t="s">
        <v>63</v>
      </c>
      <c r="BD2" s="158" t="s">
        <v>133</v>
      </c>
      <c r="BE2" s="160" t="s">
        <v>130</v>
      </c>
      <c r="BF2" s="161" t="s">
        <v>436</v>
      </c>
      <c r="BG2" s="144"/>
    </row>
    <row r="3" spans="1:59" ht="12" customHeight="1" thickBot="1" x14ac:dyDescent="0.35">
      <c r="A3" s="162" t="str">
        <f>'Project Info'!A3</f>
        <v>LAPG -25I (Revised Apr 2026 v1.00)</v>
      </c>
      <c r="B3" s="163"/>
      <c r="C3" s="163"/>
      <c r="D3" s="163"/>
      <c r="E3" s="163"/>
      <c r="F3" s="163"/>
      <c r="G3" s="163"/>
      <c r="H3" s="163"/>
      <c r="I3" s="163"/>
      <c r="J3" s="163"/>
      <c r="K3" s="163"/>
      <c r="L3" s="163"/>
      <c r="M3" s="163"/>
      <c r="N3" s="163"/>
      <c r="O3" s="163"/>
      <c r="P3" s="163"/>
      <c r="Q3" s="163"/>
      <c r="R3" s="163"/>
      <c r="S3" s="163"/>
      <c r="T3" s="164"/>
      <c r="U3" s="164"/>
      <c r="V3" s="164"/>
      <c r="W3" s="164"/>
      <c r="X3" s="164"/>
      <c r="AG3" s="165" t="s">
        <v>12</v>
      </c>
      <c r="AH3" s="166" t="s">
        <v>13</v>
      </c>
      <c r="AI3" s="165" t="s">
        <v>14</v>
      </c>
      <c r="AJ3" s="166" t="s">
        <v>15</v>
      </c>
      <c r="AK3" s="167" t="s">
        <v>16</v>
      </c>
      <c r="AL3" s="166" t="s">
        <v>17</v>
      </c>
      <c r="AO3" s="168" t="s">
        <v>390</v>
      </c>
      <c r="AP3" s="168" t="s">
        <v>390</v>
      </c>
      <c r="AQ3" t="s">
        <v>482</v>
      </c>
      <c r="AR3" s="169" t="s">
        <v>87</v>
      </c>
      <c r="AS3" s="170" t="s">
        <v>449</v>
      </c>
      <c r="AT3" s="171" t="s">
        <v>449</v>
      </c>
      <c r="AU3" s="172" t="s">
        <v>88</v>
      </c>
      <c r="AV3" s="166" t="s">
        <v>30</v>
      </c>
      <c r="AW3" s="165" t="s">
        <v>465</v>
      </c>
      <c r="AX3" s="154" t="s">
        <v>93</v>
      </c>
      <c r="AY3" s="13"/>
      <c r="AZ3" s="173" t="s">
        <v>400</v>
      </c>
      <c r="BA3" s="174" t="s">
        <v>432</v>
      </c>
      <c r="BB3" s="175" t="s">
        <v>412</v>
      </c>
      <c r="BC3" s="176" t="s">
        <v>115</v>
      </c>
      <c r="BD3" s="177" t="s">
        <v>138</v>
      </c>
      <c r="BE3" s="178" t="s">
        <v>424</v>
      </c>
      <c r="BF3" s="179" t="s">
        <v>438</v>
      </c>
      <c r="BG3" s="144"/>
    </row>
    <row r="4" spans="1:59" s="183" customFormat="1" ht="12" customHeight="1" x14ac:dyDescent="0.3">
      <c r="A4" s="180" t="s">
        <v>536</v>
      </c>
      <c r="B4" s="181"/>
      <c r="C4" s="181"/>
      <c r="D4" s="181"/>
      <c r="E4" s="181"/>
      <c r="F4" s="181"/>
      <c r="G4" s="181"/>
      <c r="H4" s="181"/>
      <c r="I4" s="181"/>
      <c r="J4" s="181"/>
      <c r="K4" s="181"/>
      <c r="L4" s="181"/>
      <c r="M4" s="181"/>
      <c r="N4" s="181"/>
      <c r="O4" s="181"/>
      <c r="P4" s="181"/>
      <c r="Q4" s="181"/>
      <c r="R4" s="182"/>
      <c r="S4" s="182"/>
      <c r="T4" s="182"/>
      <c r="U4" s="182"/>
      <c r="V4" s="182"/>
      <c r="W4" s="182"/>
      <c r="X4" s="182"/>
      <c r="AG4" s="131"/>
      <c r="AI4" s="131"/>
      <c r="AJ4" s="133"/>
      <c r="AK4" s="131"/>
      <c r="AL4" s="131"/>
      <c r="AO4" s="184"/>
      <c r="AR4" s="185"/>
      <c r="AS4" s="186"/>
    </row>
    <row r="5" spans="1:59" s="183" customFormat="1" ht="13.5" customHeight="1" x14ac:dyDescent="0.3">
      <c r="A5" s="131" t="s">
        <v>535</v>
      </c>
      <c r="B5" s="187"/>
      <c r="C5" s="187"/>
      <c r="D5" s="187"/>
      <c r="AG5" s="131"/>
      <c r="AI5" s="131"/>
      <c r="AJ5" s="131"/>
      <c r="AK5" s="131"/>
      <c r="AL5" s="131"/>
      <c r="AO5" s="188"/>
      <c r="AR5" s="185"/>
      <c r="AS5" s="186"/>
    </row>
    <row r="6" spans="1:59" s="183" customFormat="1" ht="12" customHeight="1" x14ac:dyDescent="0.3">
      <c r="A6" s="131" t="s">
        <v>537</v>
      </c>
      <c r="B6" s="187"/>
      <c r="C6" s="187"/>
      <c r="D6" s="187"/>
      <c r="AG6" s="131"/>
      <c r="AI6" s="131"/>
      <c r="AJ6" s="131"/>
      <c r="AK6" s="131"/>
      <c r="AL6" s="131"/>
      <c r="AO6" s="188"/>
      <c r="AR6" s="185"/>
      <c r="AS6" s="186"/>
    </row>
    <row r="7" spans="1:59" s="183" customFormat="1" ht="12" customHeight="1" x14ac:dyDescent="0.3">
      <c r="A7" s="131" t="s">
        <v>538</v>
      </c>
      <c r="B7" s="187"/>
      <c r="C7" s="187"/>
      <c r="D7" s="187"/>
      <c r="AG7" s="131"/>
      <c r="AI7" s="131"/>
      <c r="AJ7" s="131"/>
      <c r="AK7" s="131"/>
      <c r="AL7" s="131"/>
      <c r="AO7" s="188"/>
      <c r="AR7" s="185"/>
      <c r="AS7" s="186"/>
    </row>
    <row r="8" spans="1:59" s="183" customFormat="1" ht="13.5" customHeight="1" x14ac:dyDescent="0.3">
      <c r="A8" s="131" t="s">
        <v>539</v>
      </c>
      <c r="B8" s="187"/>
      <c r="C8" s="187"/>
      <c r="D8" s="187"/>
      <c r="AG8" s="131"/>
      <c r="AI8" s="131"/>
      <c r="AJ8" s="131"/>
      <c r="AK8" s="131"/>
      <c r="AL8" s="131"/>
      <c r="AO8" s="188"/>
      <c r="AR8" s="185"/>
      <c r="AS8" s="186"/>
    </row>
    <row r="9" spans="1:59" s="183" customFormat="1" ht="12" customHeight="1" x14ac:dyDescent="0.3">
      <c r="A9" s="131" t="s">
        <v>540</v>
      </c>
      <c r="B9" s="187"/>
      <c r="C9" s="187"/>
      <c r="D9" s="187"/>
      <c r="AG9" s="131"/>
      <c r="AI9" s="131"/>
      <c r="AJ9" s="131"/>
      <c r="AK9" s="131"/>
      <c r="AL9" s="131"/>
      <c r="AO9" s="188"/>
      <c r="AR9" s="185"/>
      <c r="AS9" s="186"/>
    </row>
    <row r="10" spans="1:59" s="183" customFormat="1" ht="12" customHeight="1" x14ac:dyDescent="0.3">
      <c r="A10" s="131" t="s">
        <v>541</v>
      </c>
      <c r="C10" s="187"/>
      <c r="D10" s="187"/>
      <c r="AG10" s="131"/>
      <c r="AI10" s="131"/>
      <c r="AJ10" s="131"/>
      <c r="AK10" s="131"/>
      <c r="AL10" s="131"/>
      <c r="AO10" s="188"/>
      <c r="AR10" s="185"/>
      <c r="AS10" s="186"/>
    </row>
    <row r="11" spans="1:59" s="183" customFormat="1" ht="12" customHeight="1" x14ac:dyDescent="0.3">
      <c r="A11" s="131" t="s">
        <v>542</v>
      </c>
      <c r="B11" s="187"/>
      <c r="C11" s="187"/>
      <c r="D11" s="187"/>
      <c r="AG11" s="131"/>
      <c r="AI11" s="131"/>
      <c r="AJ11" s="131"/>
      <c r="AK11" s="131"/>
      <c r="AL11" s="131"/>
      <c r="AO11" s="188"/>
      <c r="AR11" s="185"/>
      <c r="AS11" s="186"/>
    </row>
    <row r="12" spans="1:59" s="183" customFormat="1" ht="12" customHeight="1" x14ac:dyDescent="0.3">
      <c r="A12" s="131" t="s">
        <v>544</v>
      </c>
      <c r="B12" s="187"/>
      <c r="C12" s="187"/>
      <c r="D12" s="187"/>
      <c r="AG12" s="131"/>
      <c r="AI12" s="131"/>
      <c r="AJ12" s="131"/>
      <c r="AK12" s="131"/>
      <c r="AL12" s="131"/>
      <c r="AO12" s="188"/>
      <c r="AR12" s="185"/>
      <c r="AS12" s="186"/>
    </row>
    <row r="13" spans="1:59" s="183" customFormat="1" ht="12" customHeight="1" x14ac:dyDescent="0.3">
      <c r="A13" s="131" t="s">
        <v>545</v>
      </c>
      <c r="B13" s="187"/>
      <c r="C13" s="187"/>
      <c r="D13" s="187"/>
      <c r="AG13" s="131"/>
      <c r="AI13" s="131"/>
      <c r="AJ13" s="131"/>
      <c r="AK13" s="131"/>
      <c r="AL13" s="131"/>
      <c r="AO13" s="188"/>
      <c r="AR13" s="185"/>
      <c r="AS13" s="186"/>
    </row>
    <row r="14" spans="1:59" s="183" customFormat="1" ht="12" customHeight="1" x14ac:dyDescent="0.3">
      <c r="A14" s="131" t="s">
        <v>546</v>
      </c>
      <c r="B14" s="187"/>
      <c r="C14" s="187"/>
      <c r="D14" s="187"/>
      <c r="AG14" s="131"/>
      <c r="AI14" s="131"/>
      <c r="AJ14" s="131"/>
      <c r="AK14" s="131"/>
      <c r="AL14" s="131"/>
      <c r="AO14" s="188"/>
      <c r="AR14" s="185"/>
      <c r="AS14" s="186"/>
    </row>
    <row r="15" spans="1:59" s="183" customFormat="1" ht="12" customHeight="1" x14ac:dyDescent="0.3">
      <c r="A15" s="131"/>
      <c r="B15" s="187"/>
      <c r="C15" s="187"/>
      <c r="D15" s="187"/>
      <c r="AG15" s="131"/>
      <c r="AI15" s="131"/>
      <c r="AJ15" s="131"/>
      <c r="AK15" s="131"/>
      <c r="AL15" s="131"/>
      <c r="AO15" s="188"/>
      <c r="AR15" s="185"/>
      <c r="AS15" s="186"/>
    </row>
    <row r="16" spans="1:59" s="183" customFormat="1" ht="12" customHeight="1" x14ac:dyDescent="0.3">
      <c r="A16" s="180" t="s">
        <v>543</v>
      </c>
      <c r="B16" s="187"/>
      <c r="C16" s="187"/>
      <c r="D16" s="187"/>
      <c r="J16" s="180" t="s">
        <v>556</v>
      </c>
      <c r="K16" s="180"/>
      <c r="L16" s="180"/>
      <c r="M16" s="180"/>
      <c r="N16" s="180"/>
      <c r="O16" s="180"/>
      <c r="P16" s="180"/>
      <c r="Q16" s="180"/>
      <c r="R16" s="180"/>
      <c r="S16" s="180"/>
      <c r="T16" s="180"/>
      <c r="U16" s="180"/>
      <c r="V16" s="180"/>
      <c r="W16" s="180"/>
      <c r="X16" s="180"/>
      <c r="AG16" s="131"/>
      <c r="AI16" s="131"/>
      <c r="AJ16" s="131"/>
      <c r="AK16" s="131"/>
      <c r="AL16" s="131"/>
      <c r="AO16" s="188"/>
      <c r="AR16" s="185"/>
      <c r="AS16" s="186"/>
    </row>
    <row r="17" spans="1:62" customFormat="1" ht="11.25" customHeight="1" x14ac:dyDescent="0.3">
      <c r="A17" s="189" t="s">
        <v>515</v>
      </c>
      <c r="B17" s="190"/>
      <c r="C17" s="190"/>
      <c r="D17" s="190"/>
      <c r="E17" s="190"/>
      <c r="F17" s="190"/>
      <c r="G17" s="190"/>
      <c r="H17" s="190"/>
      <c r="I17" s="191"/>
      <c r="J17" s="189" t="s">
        <v>553</v>
      </c>
      <c r="K17" s="190"/>
      <c r="L17" s="190"/>
      <c r="M17" s="190"/>
      <c r="N17" s="190"/>
      <c r="O17" s="190"/>
      <c r="P17" s="190"/>
      <c r="Q17" s="190"/>
      <c r="R17" s="190"/>
      <c r="S17" s="190"/>
      <c r="T17" s="190"/>
      <c r="U17" s="190"/>
      <c r="V17" s="190"/>
      <c r="W17" s="190"/>
      <c r="X17" s="191"/>
      <c r="Y17" s="131"/>
      <c r="Z17" s="131"/>
      <c r="AA17" s="131"/>
      <c r="AB17" s="131"/>
      <c r="AC17" s="131"/>
      <c r="AD17" s="131"/>
      <c r="AE17" s="131"/>
      <c r="AF17" s="131"/>
      <c r="AG17" s="131"/>
      <c r="AH17" s="131"/>
      <c r="AI17" s="131"/>
      <c r="AJ17" s="131"/>
      <c r="AK17" s="131"/>
      <c r="AL17" s="131"/>
      <c r="AM17" s="131"/>
      <c r="AO17" s="188"/>
      <c r="AP17" s="131"/>
      <c r="AQ17" s="183"/>
      <c r="AR17" s="185" t="s">
        <v>439</v>
      </c>
      <c r="AS17" s="186" t="s">
        <v>31</v>
      </c>
      <c r="AU17" s="131"/>
      <c r="AV17" s="131"/>
      <c r="AW17" s="131"/>
      <c r="AX17" s="131"/>
      <c r="AY17" s="131"/>
      <c r="AZ17" s="131"/>
      <c r="BA17" s="131"/>
      <c r="BB17" s="131"/>
      <c r="BC17" s="131"/>
      <c r="BD17" s="131"/>
      <c r="BE17" s="131"/>
      <c r="BF17" s="131"/>
      <c r="BG17" s="131"/>
    </row>
    <row r="18" spans="1:62" customFormat="1" ht="11.25" customHeight="1" x14ac:dyDescent="0.3">
      <c r="A18" s="165"/>
      <c r="B18" s="131"/>
      <c r="C18" s="131"/>
      <c r="D18" s="131"/>
      <c r="E18" s="131"/>
      <c r="F18" s="131"/>
      <c r="G18" s="131"/>
      <c r="H18" s="131"/>
      <c r="I18" s="131"/>
      <c r="J18" s="165" t="s">
        <v>552</v>
      </c>
      <c r="K18" s="131"/>
      <c r="L18" s="131"/>
      <c r="M18" s="131"/>
      <c r="N18" s="131"/>
      <c r="O18" s="131"/>
      <c r="P18" s="131"/>
      <c r="Q18" s="131"/>
      <c r="R18" s="131"/>
      <c r="S18" s="131"/>
      <c r="T18" s="131"/>
      <c r="U18" s="131"/>
      <c r="V18" s="131"/>
      <c r="W18" s="131"/>
      <c r="X18" s="192"/>
      <c r="Y18" s="131"/>
      <c r="Z18" s="131"/>
      <c r="AA18" s="131"/>
      <c r="AB18" s="131"/>
      <c r="AC18" s="131"/>
      <c r="AD18" s="131"/>
      <c r="AE18" s="131"/>
      <c r="AF18" s="131"/>
      <c r="AG18" s="131"/>
      <c r="AH18" s="131"/>
      <c r="AI18" s="131"/>
      <c r="AJ18" s="131"/>
      <c r="AK18" s="131"/>
      <c r="AL18" s="131"/>
      <c r="AM18" s="131"/>
      <c r="AO18" s="188"/>
      <c r="AP18" s="131"/>
      <c r="AQ18" s="183"/>
      <c r="AR18" s="185"/>
      <c r="AS18" s="186"/>
      <c r="AU18" s="131"/>
      <c r="AV18" s="131"/>
      <c r="AW18" s="131"/>
      <c r="AX18" s="131"/>
      <c r="AY18" s="131"/>
      <c r="AZ18" s="131"/>
      <c r="BA18" s="131"/>
      <c r="BB18" s="131"/>
      <c r="BC18" s="131"/>
      <c r="BD18" s="131"/>
      <c r="BE18" s="131"/>
      <c r="BF18" s="131"/>
      <c r="BG18" s="131"/>
    </row>
    <row r="19" spans="1:62" customFormat="1" ht="13.5" customHeight="1" x14ac:dyDescent="0.3">
      <c r="A19" s="189" t="s">
        <v>172</v>
      </c>
      <c r="B19" s="190"/>
      <c r="C19" s="190"/>
      <c r="D19" s="190"/>
      <c r="E19" s="190"/>
      <c r="F19" s="190"/>
      <c r="G19" s="190"/>
      <c r="H19" s="190"/>
      <c r="I19" s="191"/>
      <c r="J19" s="189" t="s">
        <v>558</v>
      </c>
      <c r="K19" s="190"/>
      <c r="L19" s="190"/>
      <c r="M19" s="190"/>
      <c r="N19" s="190"/>
      <c r="O19" s="190"/>
      <c r="P19" s="190"/>
      <c r="Q19" s="190"/>
      <c r="R19" s="190"/>
      <c r="S19" s="190"/>
      <c r="T19" s="190"/>
      <c r="U19" s="190"/>
      <c r="V19" s="190"/>
      <c r="W19" s="190"/>
      <c r="X19" s="191"/>
      <c r="Y19" s="131"/>
      <c r="Z19" s="131"/>
      <c r="AA19" s="131"/>
      <c r="AB19" s="131"/>
      <c r="AC19" s="131"/>
      <c r="AD19" s="131"/>
      <c r="AE19" s="131"/>
      <c r="AF19" s="131"/>
      <c r="AG19" s="131"/>
      <c r="AH19" s="131"/>
      <c r="AI19" s="131"/>
      <c r="AJ19" s="131"/>
      <c r="AK19" s="131"/>
      <c r="AL19" s="131"/>
      <c r="AM19" s="131"/>
      <c r="AO19" s="193" t="s">
        <v>397</v>
      </c>
      <c r="AP19" s="131"/>
      <c r="AQ19" s="131"/>
      <c r="AR19" s="185" t="s">
        <v>440</v>
      </c>
      <c r="AS19" s="186" t="s">
        <v>31</v>
      </c>
      <c r="AU19" s="131"/>
      <c r="AV19" s="131"/>
      <c r="AW19" s="131"/>
      <c r="AX19" s="131"/>
      <c r="AY19" s="131"/>
      <c r="AZ19" s="131"/>
      <c r="BA19" s="131"/>
      <c r="BB19" s="131"/>
      <c r="BC19" s="131"/>
      <c r="BD19" s="131"/>
      <c r="BE19" s="131"/>
      <c r="BF19" s="131"/>
      <c r="BG19" s="131"/>
    </row>
    <row r="20" spans="1:62" customFormat="1" ht="11.25" customHeight="1" x14ac:dyDescent="0.3">
      <c r="A20" s="194"/>
      <c r="B20" s="195"/>
      <c r="C20" s="195"/>
      <c r="D20" s="195"/>
      <c r="E20" s="195"/>
      <c r="F20" s="195"/>
      <c r="G20" s="195"/>
      <c r="H20" s="195"/>
      <c r="I20" s="196"/>
      <c r="J20" s="194" t="s">
        <v>557</v>
      </c>
      <c r="K20" s="195"/>
      <c r="L20" s="195"/>
      <c r="M20" s="195"/>
      <c r="N20" s="195"/>
      <c r="O20" s="195"/>
      <c r="P20" s="195"/>
      <c r="Q20" s="195"/>
      <c r="R20" s="195"/>
      <c r="S20" s="195"/>
      <c r="T20" s="195"/>
      <c r="U20" s="195"/>
      <c r="V20" s="195"/>
      <c r="W20" s="195"/>
      <c r="X20" s="196"/>
      <c r="Y20" s="131"/>
      <c r="Z20" s="131"/>
      <c r="AA20" s="131"/>
      <c r="AB20" s="131"/>
      <c r="AC20" s="131"/>
      <c r="AD20" s="131"/>
      <c r="AE20" s="131"/>
      <c r="AF20" s="131"/>
      <c r="AG20" s="131"/>
      <c r="AH20" s="131"/>
      <c r="AI20" s="131"/>
      <c r="AJ20" s="131"/>
      <c r="AK20" s="131"/>
      <c r="AL20" s="131"/>
      <c r="AM20" s="131"/>
      <c r="AO20" s="197" t="s">
        <v>422</v>
      </c>
      <c r="AP20" s="131"/>
      <c r="AQ20" s="131"/>
      <c r="AR20" s="185" t="s">
        <v>441</v>
      </c>
      <c r="AS20" s="186" t="s">
        <v>31</v>
      </c>
      <c r="AU20" s="131"/>
      <c r="AV20" s="131"/>
      <c r="AW20" s="131"/>
      <c r="AX20" s="131"/>
      <c r="AY20" s="131"/>
      <c r="AZ20" s="131"/>
      <c r="BA20" s="131"/>
      <c r="BB20" s="131"/>
      <c r="BC20" s="131"/>
      <c r="BD20" s="131"/>
      <c r="BE20" s="131"/>
      <c r="BF20" s="131"/>
      <c r="BG20" s="131"/>
    </row>
    <row r="21" spans="1:62" customFormat="1" ht="13.5" customHeight="1" x14ac:dyDescent="0.3">
      <c r="A21" s="198" t="s">
        <v>516</v>
      </c>
      <c r="B21" s="199"/>
      <c r="C21" s="199"/>
      <c r="D21" s="199"/>
      <c r="E21" s="199"/>
      <c r="F21" s="199"/>
      <c r="G21" s="199"/>
      <c r="H21" s="199"/>
      <c r="I21" s="199"/>
      <c r="J21" s="198" t="s">
        <v>517</v>
      </c>
      <c r="K21" s="199"/>
      <c r="L21" s="199"/>
      <c r="M21" s="199"/>
      <c r="N21" s="199"/>
      <c r="O21" s="199"/>
      <c r="P21" s="199"/>
      <c r="Q21" s="199"/>
      <c r="R21" s="199"/>
      <c r="S21" s="199"/>
      <c r="T21" s="199"/>
      <c r="U21" s="199"/>
      <c r="V21" s="199"/>
      <c r="W21" s="199"/>
      <c r="X21" s="200"/>
      <c r="Y21" s="131"/>
      <c r="Z21" s="131"/>
      <c r="AA21" s="131"/>
      <c r="AB21" s="131"/>
      <c r="AC21" s="131"/>
      <c r="AD21" s="131"/>
      <c r="AE21" s="131"/>
      <c r="AF21" s="131"/>
      <c r="AG21" s="131"/>
      <c r="AH21" s="131"/>
      <c r="AI21" s="131"/>
      <c r="AJ21" s="131"/>
      <c r="AK21" s="131"/>
      <c r="AL21" s="131"/>
      <c r="AM21" s="131"/>
      <c r="AO21" s="197"/>
      <c r="AP21" s="131"/>
      <c r="AQ21" s="131"/>
      <c r="AR21" s="185"/>
      <c r="AS21" s="186"/>
      <c r="AU21" s="131"/>
      <c r="AV21" s="131"/>
      <c r="AW21" s="131"/>
      <c r="AX21" s="131"/>
      <c r="AY21" s="131"/>
      <c r="AZ21" s="131"/>
      <c r="BA21" s="131"/>
      <c r="BB21" s="131"/>
      <c r="BC21" s="131"/>
      <c r="BD21" s="131"/>
      <c r="BE21" s="131"/>
      <c r="BF21" s="131"/>
      <c r="BG21" s="131"/>
    </row>
    <row r="22" spans="1:62" customFormat="1" ht="13.5" customHeight="1" x14ac:dyDescent="0.3">
      <c r="A22" s="189" t="s">
        <v>179</v>
      </c>
      <c r="B22" s="190"/>
      <c r="C22" s="190"/>
      <c r="D22" s="190"/>
      <c r="E22" s="190"/>
      <c r="F22" s="190"/>
      <c r="G22" s="190"/>
      <c r="H22" s="190"/>
      <c r="I22" s="190"/>
      <c r="J22" s="189" t="s">
        <v>571</v>
      </c>
      <c r="K22" s="190"/>
      <c r="L22" s="190"/>
      <c r="M22" s="190"/>
      <c r="N22" s="190"/>
      <c r="O22" s="190"/>
      <c r="P22" s="190"/>
      <c r="Q22" s="190"/>
      <c r="R22" s="190"/>
      <c r="S22" s="190"/>
      <c r="T22" s="190"/>
      <c r="U22" s="190"/>
      <c r="V22" s="190"/>
      <c r="W22" s="190"/>
      <c r="X22" s="191"/>
      <c r="Y22" s="131"/>
      <c r="Z22" s="131"/>
      <c r="AA22" s="131"/>
      <c r="AB22" s="131"/>
      <c r="AC22" s="131"/>
      <c r="AD22" s="131"/>
      <c r="AE22" s="131"/>
      <c r="AF22" s="131"/>
      <c r="AG22" s="131"/>
      <c r="AH22" s="131"/>
      <c r="AI22" s="131"/>
      <c r="AJ22" s="131"/>
      <c r="AK22" s="131"/>
      <c r="AL22" s="131"/>
      <c r="AM22" s="131"/>
      <c r="AO22" s="197" t="s">
        <v>422</v>
      </c>
      <c r="AP22" s="131"/>
      <c r="AQ22" s="131"/>
      <c r="AR22" s="185" t="s">
        <v>442</v>
      </c>
      <c r="AS22" s="186" t="s">
        <v>31</v>
      </c>
      <c r="AU22" s="131"/>
      <c r="AV22" s="131"/>
      <c r="AW22" s="131"/>
      <c r="AX22" s="131"/>
      <c r="AY22" s="131"/>
      <c r="AZ22" s="131"/>
      <c r="BA22" s="131"/>
      <c r="BB22" s="131"/>
      <c r="BC22" s="131"/>
      <c r="BD22" s="131"/>
      <c r="BE22" s="131"/>
      <c r="BF22" s="131"/>
      <c r="BG22" s="131"/>
      <c r="BJ22" s="201"/>
    </row>
    <row r="23" spans="1:62" customFormat="1" ht="11.25" customHeight="1" x14ac:dyDescent="0.25">
      <c r="A23" s="165"/>
      <c r="B23" s="135" t="s">
        <v>521</v>
      </c>
      <c r="C23" s="131"/>
      <c r="D23" s="131"/>
      <c r="E23" s="131"/>
      <c r="F23" s="131"/>
      <c r="G23" s="131"/>
      <c r="H23" s="131"/>
      <c r="I23" s="192"/>
      <c r="J23" s="165" t="s">
        <v>563</v>
      </c>
      <c r="K23" s="131"/>
      <c r="L23" s="131"/>
      <c r="M23" s="131"/>
      <c r="N23" s="131"/>
      <c r="O23" s="131"/>
      <c r="P23" s="131"/>
      <c r="Q23" s="131"/>
      <c r="R23" s="131"/>
      <c r="S23" s="131"/>
      <c r="T23" s="131"/>
      <c r="U23" s="131"/>
      <c r="V23" s="131"/>
      <c r="W23" s="131"/>
      <c r="X23" s="192"/>
      <c r="Y23" s="131"/>
      <c r="Z23" s="131"/>
      <c r="AA23" s="131"/>
      <c r="AB23" s="131"/>
      <c r="AC23" s="131"/>
      <c r="AD23" s="131"/>
      <c r="AE23" s="131"/>
      <c r="AF23" s="131"/>
      <c r="AG23" s="131"/>
      <c r="AH23" s="131"/>
      <c r="AI23" s="131"/>
      <c r="AJ23" s="131"/>
      <c r="AK23" s="131"/>
      <c r="AL23" s="131"/>
      <c r="AM23" s="131"/>
      <c r="AO23" s="131"/>
      <c r="AP23" s="131"/>
      <c r="AQ23" s="131"/>
      <c r="AR23" s="185" t="s">
        <v>443</v>
      </c>
      <c r="AS23" s="186" t="s">
        <v>31</v>
      </c>
      <c r="AU23" s="131"/>
      <c r="AV23" s="131"/>
      <c r="AW23" s="131"/>
      <c r="AX23" s="131"/>
      <c r="AY23" s="131"/>
      <c r="AZ23" s="131"/>
      <c r="BA23" s="131"/>
      <c r="BB23" s="131"/>
      <c r="BC23" s="131"/>
      <c r="BD23" s="131"/>
      <c r="BE23" s="131"/>
      <c r="BF23" s="131"/>
      <c r="BG23" s="131"/>
    </row>
    <row r="24" spans="1:62" customFormat="1" ht="11.25" customHeight="1" x14ac:dyDescent="0.25">
      <c r="A24" s="165"/>
      <c r="B24" s="135"/>
      <c r="C24" s="131"/>
      <c r="D24" s="131"/>
      <c r="E24" s="131"/>
      <c r="F24" s="131"/>
      <c r="G24" s="131"/>
      <c r="H24" s="131"/>
      <c r="I24" s="192"/>
      <c r="J24" s="165" t="s">
        <v>581</v>
      </c>
      <c r="K24" s="131"/>
      <c r="L24" s="131"/>
      <c r="M24" s="131"/>
      <c r="N24" s="131"/>
      <c r="O24" s="131"/>
      <c r="P24" s="131"/>
      <c r="Q24" s="131"/>
      <c r="R24" s="131"/>
      <c r="S24" s="131"/>
      <c r="T24" s="131"/>
      <c r="U24" s="131"/>
      <c r="V24" s="131"/>
      <c r="W24" s="131"/>
      <c r="X24" s="192"/>
      <c r="Y24" s="131"/>
      <c r="Z24" s="131"/>
      <c r="AA24" s="131"/>
      <c r="AB24" s="131"/>
      <c r="AC24" s="131"/>
      <c r="AD24" s="131"/>
      <c r="AE24" s="131"/>
      <c r="AF24" s="131"/>
      <c r="AG24" s="131"/>
      <c r="AH24" s="131"/>
      <c r="AI24" s="131"/>
      <c r="AJ24" s="131"/>
      <c r="AK24" s="131"/>
      <c r="AL24" s="131"/>
      <c r="AM24" s="131"/>
      <c r="AO24" s="131"/>
      <c r="AP24" s="131"/>
      <c r="AQ24" s="131"/>
      <c r="AR24" s="185"/>
      <c r="AS24" s="186"/>
      <c r="AU24" s="131"/>
      <c r="AV24" s="131"/>
      <c r="AW24" s="131"/>
      <c r="AX24" s="131"/>
      <c r="AY24" s="131"/>
      <c r="AZ24" s="131"/>
      <c r="BA24" s="131"/>
      <c r="BB24" s="131"/>
      <c r="BC24" s="131"/>
      <c r="BD24" s="131"/>
      <c r="BE24" s="131"/>
      <c r="BF24" s="131"/>
      <c r="BG24" s="131"/>
    </row>
    <row r="25" spans="1:62" customFormat="1" ht="11.25" customHeight="1" x14ac:dyDescent="0.25">
      <c r="A25" s="165"/>
      <c r="B25" s="135"/>
      <c r="C25" s="131"/>
      <c r="D25" s="131"/>
      <c r="E25" s="131"/>
      <c r="F25" s="131"/>
      <c r="G25" s="131"/>
      <c r="H25" s="131"/>
      <c r="I25" s="131"/>
      <c r="J25" s="165" t="s">
        <v>583</v>
      </c>
      <c r="K25" s="131"/>
      <c r="L25" s="131"/>
      <c r="M25" s="131"/>
      <c r="N25" s="131"/>
      <c r="O25" s="131"/>
      <c r="P25" s="131"/>
      <c r="Q25" s="131"/>
      <c r="R25" s="131"/>
      <c r="S25" s="131"/>
      <c r="T25" s="131"/>
      <c r="U25" s="131"/>
      <c r="V25" s="131"/>
      <c r="W25" s="131"/>
      <c r="X25" s="192"/>
      <c r="Y25" s="131"/>
      <c r="Z25" s="131"/>
      <c r="AA25" s="131"/>
      <c r="AB25" s="131"/>
      <c r="AC25" s="131"/>
      <c r="AD25" s="131"/>
      <c r="AE25" s="131"/>
      <c r="AF25" s="131"/>
      <c r="AG25" s="131"/>
      <c r="AH25" s="131"/>
      <c r="AI25" s="131"/>
      <c r="AJ25" s="131"/>
      <c r="AK25" s="131"/>
      <c r="AL25" s="131"/>
      <c r="AM25" s="131"/>
      <c r="AO25" s="131"/>
      <c r="AP25" s="131"/>
      <c r="AQ25" s="131"/>
      <c r="AR25" s="185"/>
      <c r="AS25" s="186"/>
      <c r="AU25" s="131"/>
      <c r="AV25" s="131"/>
      <c r="AW25" s="131"/>
      <c r="AX25" s="131"/>
      <c r="AY25" s="131"/>
      <c r="AZ25" s="131"/>
      <c r="BA25" s="131"/>
      <c r="BB25" s="131"/>
      <c r="BC25" s="131"/>
      <c r="BD25" s="131"/>
      <c r="BE25" s="131"/>
      <c r="BF25" s="131"/>
      <c r="BG25" s="131"/>
    </row>
    <row r="26" spans="1:62" customFormat="1" ht="11.25" customHeight="1" x14ac:dyDescent="0.25">
      <c r="A26" s="194"/>
      <c r="B26" s="202"/>
      <c r="C26" s="195"/>
      <c r="D26" s="195"/>
      <c r="E26" s="195"/>
      <c r="F26" s="195"/>
      <c r="G26" s="195"/>
      <c r="H26" s="195"/>
      <c r="I26" s="195"/>
      <c r="J26" s="194" t="s">
        <v>582</v>
      </c>
      <c r="K26" s="195"/>
      <c r="L26" s="195"/>
      <c r="M26" s="195"/>
      <c r="N26" s="195"/>
      <c r="O26" s="195"/>
      <c r="P26" s="195"/>
      <c r="Q26" s="195"/>
      <c r="R26" s="195"/>
      <c r="S26" s="195"/>
      <c r="T26" s="195"/>
      <c r="U26" s="195"/>
      <c r="V26" s="195"/>
      <c r="W26" s="195"/>
      <c r="X26" s="196"/>
      <c r="Y26" s="131"/>
      <c r="Z26" s="131"/>
      <c r="AA26" s="131"/>
      <c r="AB26" s="131"/>
      <c r="AC26" s="131"/>
      <c r="AD26" s="131"/>
      <c r="AE26" s="131"/>
      <c r="AF26" s="131"/>
      <c r="AG26" s="131"/>
      <c r="AH26" s="131"/>
      <c r="AI26" s="131"/>
      <c r="AJ26" s="131"/>
      <c r="AK26" s="131"/>
      <c r="AL26" s="131"/>
      <c r="AM26" s="131"/>
      <c r="AO26" s="131"/>
      <c r="AP26" s="131"/>
      <c r="AQ26" s="131"/>
      <c r="AR26" s="185"/>
      <c r="AS26" s="186"/>
      <c r="AU26" s="131"/>
      <c r="AV26" s="131"/>
      <c r="AW26" s="131"/>
      <c r="AX26" s="131"/>
      <c r="AY26" s="131"/>
      <c r="AZ26" s="131"/>
      <c r="BA26" s="131"/>
      <c r="BB26" s="131"/>
      <c r="BC26" s="131"/>
      <c r="BD26" s="131"/>
      <c r="BE26" s="131"/>
      <c r="BF26" s="131"/>
      <c r="BG26" s="131"/>
    </row>
    <row r="27" spans="1:62" customFormat="1" ht="11.25" customHeight="1" x14ac:dyDescent="0.25">
      <c r="A27" s="165" t="s">
        <v>550</v>
      </c>
      <c r="B27" s="135"/>
      <c r="C27" s="131"/>
      <c r="D27" s="131"/>
      <c r="E27" s="131"/>
      <c r="F27" s="131"/>
      <c r="G27" s="203" t="s">
        <v>551</v>
      </c>
      <c r="H27" s="203"/>
      <c r="I27" s="204"/>
      <c r="J27" s="165" t="s">
        <v>585</v>
      </c>
      <c r="K27" s="131"/>
      <c r="L27" s="131"/>
      <c r="M27" s="131"/>
      <c r="N27" s="131"/>
      <c r="O27" s="131"/>
      <c r="P27" s="131"/>
      <c r="Q27" s="131"/>
      <c r="R27" s="131"/>
      <c r="S27" s="131"/>
      <c r="T27" s="131"/>
      <c r="U27" s="131"/>
      <c r="V27" s="131"/>
      <c r="W27" s="131"/>
      <c r="X27" s="192"/>
      <c r="Y27" s="131"/>
      <c r="Z27" s="131"/>
      <c r="AA27" s="131"/>
      <c r="AB27" s="131"/>
      <c r="AC27" s="131"/>
      <c r="AD27" s="131"/>
      <c r="AE27" s="131"/>
      <c r="AF27" s="131"/>
      <c r="AG27" s="131"/>
      <c r="AH27" s="131"/>
      <c r="AI27" s="131"/>
      <c r="AJ27" s="131"/>
      <c r="AK27" s="131"/>
      <c r="AL27" s="131"/>
      <c r="AM27" s="131"/>
      <c r="AO27" s="131"/>
      <c r="AP27" s="131"/>
      <c r="AQ27" s="131"/>
      <c r="AR27" s="185"/>
      <c r="AS27" s="186"/>
      <c r="AU27" s="131"/>
      <c r="AV27" s="131"/>
      <c r="AW27" s="131"/>
      <c r="AX27" s="131"/>
      <c r="AY27" s="131"/>
      <c r="AZ27" s="131"/>
      <c r="BA27" s="131"/>
      <c r="BB27" s="131"/>
      <c r="BC27" s="131"/>
      <c r="BD27" s="131"/>
      <c r="BE27" s="131"/>
      <c r="BF27" s="131"/>
      <c r="BG27" s="131"/>
    </row>
    <row r="28" spans="1:62" customFormat="1" ht="11.25" customHeight="1" x14ac:dyDescent="0.25">
      <c r="A28" s="194"/>
      <c r="B28" s="131" t="s">
        <v>554</v>
      </c>
      <c r="C28" s="131"/>
      <c r="D28" s="131"/>
      <c r="E28" s="131"/>
      <c r="F28" s="131"/>
      <c r="G28" s="131"/>
      <c r="H28" s="131"/>
      <c r="I28" s="192"/>
      <c r="J28" s="131" t="s">
        <v>584</v>
      </c>
      <c r="K28" s="131"/>
      <c r="L28" s="131"/>
      <c r="M28" s="131"/>
      <c r="N28" s="131"/>
      <c r="O28" s="131"/>
      <c r="P28" s="131"/>
      <c r="Q28" s="131"/>
      <c r="R28" s="131"/>
      <c r="S28" s="131"/>
      <c r="T28" s="131"/>
      <c r="U28" s="131"/>
      <c r="V28" s="131"/>
      <c r="W28" s="131"/>
      <c r="X28" s="192"/>
      <c r="Y28" s="131"/>
      <c r="Z28" s="131"/>
      <c r="AA28" s="131"/>
      <c r="AB28" s="131"/>
      <c r="AC28" s="131"/>
      <c r="AD28" s="131"/>
      <c r="AE28" s="131"/>
      <c r="AF28" s="131"/>
      <c r="AG28" s="131"/>
      <c r="AH28" s="131"/>
      <c r="AI28" s="131"/>
      <c r="AJ28" s="131"/>
      <c r="AK28" s="131"/>
      <c r="AL28" s="131"/>
      <c r="AM28" s="131"/>
      <c r="AO28" s="131"/>
      <c r="AP28" s="131"/>
      <c r="AQ28" s="131"/>
      <c r="AR28" s="185"/>
      <c r="AS28" s="186"/>
      <c r="AU28" s="131"/>
      <c r="AV28" s="131"/>
      <c r="AW28" s="131"/>
      <c r="AX28" s="131"/>
      <c r="AY28" s="131"/>
      <c r="AZ28" s="131"/>
      <c r="BA28" s="131"/>
      <c r="BB28" s="131"/>
      <c r="BC28" s="131"/>
      <c r="BD28" s="131"/>
      <c r="BE28" s="131"/>
      <c r="BF28" s="131"/>
      <c r="BG28" s="131"/>
    </row>
    <row r="29" spans="1:62" customFormat="1" ht="13.5" customHeight="1" x14ac:dyDescent="0.25">
      <c r="A29" s="189" t="s">
        <v>181</v>
      </c>
      <c r="B29" s="190"/>
      <c r="C29" s="190"/>
      <c r="D29" s="190"/>
      <c r="E29" s="190"/>
      <c r="F29" s="190"/>
      <c r="G29" s="190"/>
      <c r="H29" s="190"/>
      <c r="I29" s="191"/>
      <c r="J29" s="189" t="s">
        <v>559</v>
      </c>
      <c r="K29" s="190"/>
      <c r="L29" s="190"/>
      <c r="M29" s="190"/>
      <c r="N29" s="190"/>
      <c r="O29" s="190"/>
      <c r="P29" s="190"/>
      <c r="Q29" s="190"/>
      <c r="R29" s="190"/>
      <c r="S29" s="190"/>
      <c r="T29" s="190"/>
      <c r="U29" s="190"/>
      <c r="V29" s="190"/>
      <c r="W29" s="190"/>
      <c r="X29" s="191"/>
      <c r="Y29" s="131"/>
      <c r="Z29" s="131"/>
      <c r="AA29" s="131"/>
      <c r="AB29" s="131"/>
      <c r="AC29" s="131"/>
      <c r="AD29" s="131"/>
      <c r="AE29" s="131"/>
      <c r="AF29" s="131"/>
      <c r="AG29" s="131"/>
      <c r="AH29" s="131"/>
      <c r="AI29" s="131"/>
      <c r="AJ29" s="131"/>
      <c r="AK29" s="131"/>
      <c r="AL29" s="131"/>
      <c r="AM29" s="131"/>
      <c r="AO29" s="131"/>
      <c r="AP29" s="131"/>
      <c r="AQ29" s="131"/>
      <c r="AR29" s="185" t="s">
        <v>445</v>
      </c>
      <c r="AS29" s="186" t="s">
        <v>437</v>
      </c>
      <c r="AU29" s="131"/>
      <c r="AV29" s="131"/>
      <c r="AW29" s="131"/>
      <c r="AX29" s="131"/>
      <c r="AY29" s="131"/>
      <c r="AZ29" s="131"/>
      <c r="BA29" s="131"/>
      <c r="BB29" s="131"/>
      <c r="BC29" s="131"/>
      <c r="BD29" s="131"/>
      <c r="BE29" s="131"/>
      <c r="BF29" s="131"/>
      <c r="BG29" s="131"/>
    </row>
    <row r="30" spans="1:62" customFormat="1" ht="13.5" customHeight="1" x14ac:dyDescent="0.25">
      <c r="A30" s="165"/>
      <c r="B30" s="131"/>
      <c r="C30" s="131"/>
      <c r="D30" s="131"/>
      <c r="E30" s="131"/>
      <c r="F30" s="131"/>
      <c r="G30" s="131"/>
      <c r="H30" s="131"/>
      <c r="I30" s="131"/>
      <c r="J30" s="165" t="s">
        <v>560</v>
      </c>
      <c r="K30" s="131"/>
      <c r="L30" s="131"/>
      <c r="M30" s="131"/>
      <c r="N30" s="131"/>
      <c r="O30" s="131"/>
      <c r="P30" s="131"/>
      <c r="Q30" s="131"/>
      <c r="R30" s="131"/>
      <c r="S30" s="131"/>
      <c r="T30" s="131"/>
      <c r="U30" s="131"/>
      <c r="V30" s="131"/>
      <c r="W30" s="131"/>
      <c r="X30" s="192"/>
      <c r="Y30" s="131"/>
      <c r="Z30" s="131"/>
      <c r="AA30" s="131"/>
      <c r="AB30" s="131"/>
      <c r="AC30" s="131"/>
      <c r="AD30" s="131"/>
      <c r="AE30" s="131"/>
      <c r="AF30" s="131"/>
      <c r="AG30" s="131"/>
      <c r="AH30" s="131"/>
      <c r="AI30" s="131"/>
      <c r="AJ30" s="131"/>
      <c r="AK30" s="131"/>
      <c r="AL30" s="131"/>
      <c r="AM30" s="131"/>
      <c r="AO30" s="131"/>
      <c r="AP30" s="131"/>
      <c r="AQ30" s="131"/>
      <c r="AR30" s="185"/>
      <c r="AS30" s="186"/>
      <c r="AU30" s="131"/>
      <c r="AV30" s="131"/>
      <c r="AW30" s="131"/>
      <c r="AX30" s="131"/>
      <c r="AY30" s="131"/>
      <c r="AZ30" s="131"/>
      <c r="BA30" s="131"/>
      <c r="BB30" s="131"/>
      <c r="BC30" s="131"/>
      <c r="BD30" s="131"/>
      <c r="BE30" s="131"/>
      <c r="BF30" s="131"/>
      <c r="BG30" s="131"/>
    </row>
    <row r="31" spans="1:62" customFormat="1" ht="11.25" customHeight="1" x14ac:dyDescent="0.25">
      <c r="A31" s="194"/>
      <c r="B31" s="195"/>
      <c r="C31" s="195"/>
      <c r="D31" s="195"/>
      <c r="E31" s="195"/>
      <c r="F31" s="195"/>
      <c r="G31" s="195"/>
      <c r="H31" s="195"/>
      <c r="I31" s="196"/>
      <c r="J31" s="165" t="s">
        <v>561</v>
      </c>
      <c r="K31" s="195"/>
      <c r="L31" s="195"/>
      <c r="M31" s="195"/>
      <c r="N31" s="195"/>
      <c r="O31" s="195"/>
      <c r="P31" s="195"/>
      <c r="Q31" s="195"/>
      <c r="R31" s="195"/>
      <c r="S31" s="195"/>
      <c r="T31" s="195"/>
      <c r="U31" s="195"/>
      <c r="V31" s="195"/>
      <c r="W31" s="195"/>
      <c r="X31" s="196"/>
      <c r="Y31" s="131"/>
      <c r="Z31" s="131"/>
      <c r="AA31" s="131"/>
      <c r="AB31" s="131"/>
      <c r="AC31" s="131"/>
      <c r="AD31" s="131"/>
      <c r="AE31" s="131"/>
      <c r="AF31" s="131"/>
      <c r="AG31" s="131"/>
      <c r="AH31" s="131"/>
      <c r="AI31" s="131"/>
      <c r="AJ31" s="131"/>
      <c r="AK31" s="131"/>
      <c r="AL31" s="131"/>
      <c r="AM31" s="131"/>
      <c r="AO31" s="131"/>
      <c r="AP31" s="131"/>
      <c r="AQ31" s="131"/>
      <c r="AR31" s="185" t="s">
        <v>446</v>
      </c>
      <c r="AS31" s="186" t="s">
        <v>437</v>
      </c>
      <c r="AU31" s="131"/>
      <c r="AV31" s="131"/>
      <c r="AW31" s="131"/>
      <c r="AX31" s="131"/>
      <c r="AY31" s="131"/>
      <c r="AZ31" s="131"/>
      <c r="BA31" s="131"/>
      <c r="BB31" s="131"/>
      <c r="BC31" s="131"/>
      <c r="BD31" s="131"/>
      <c r="BE31" s="131"/>
      <c r="BF31" s="131"/>
      <c r="BG31" s="131"/>
    </row>
    <row r="32" spans="1:62" customFormat="1" ht="11.25" customHeight="1" x14ac:dyDescent="0.25">
      <c r="A32" s="189" t="s">
        <v>518</v>
      </c>
      <c r="B32" s="190"/>
      <c r="C32" s="190"/>
      <c r="D32" s="190"/>
      <c r="E32" s="190"/>
      <c r="F32" s="190"/>
      <c r="G32" s="190"/>
      <c r="H32" s="190"/>
      <c r="I32" s="190"/>
      <c r="J32" s="189" t="s">
        <v>564</v>
      </c>
      <c r="K32" s="190"/>
      <c r="L32" s="190"/>
      <c r="M32" s="190"/>
      <c r="N32" s="190"/>
      <c r="O32" s="190"/>
      <c r="P32" s="190"/>
      <c r="Q32" s="190"/>
      <c r="R32" s="190"/>
      <c r="S32" s="190"/>
      <c r="T32" s="190"/>
      <c r="U32" s="190"/>
      <c r="V32" s="190"/>
      <c r="W32" s="190"/>
      <c r="X32" s="191"/>
      <c r="Y32" s="131"/>
      <c r="Z32" s="131"/>
      <c r="AA32" s="131"/>
      <c r="AB32" s="131"/>
      <c r="AC32" s="131"/>
      <c r="AD32" s="131"/>
      <c r="AE32" s="131"/>
      <c r="AF32" s="131"/>
      <c r="AG32" s="131"/>
      <c r="AH32" s="131"/>
      <c r="AI32" s="131"/>
      <c r="AJ32" s="131"/>
      <c r="AK32" s="131"/>
      <c r="AL32" s="131"/>
      <c r="AM32" s="131"/>
      <c r="AO32" s="131"/>
      <c r="AP32" s="131"/>
      <c r="AQ32" s="131"/>
      <c r="AR32" s="185" t="s">
        <v>447</v>
      </c>
      <c r="AS32" s="186" t="s">
        <v>31</v>
      </c>
      <c r="AU32" s="131"/>
      <c r="AV32" s="131"/>
      <c r="AW32" s="131"/>
      <c r="AX32" s="131"/>
      <c r="AY32" s="131"/>
      <c r="AZ32" s="131"/>
      <c r="BA32" s="131"/>
      <c r="BB32" s="131"/>
      <c r="BC32" s="131"/>
      <c r="BD32" s="131"/>
      <c r="BE32" s="131"/>
      <c r="BF32" s="131"/>
      <c r="BG32" s="131"/>
      <c r="BH32" s="131"/>
      <c r="BI32" s="131"/>
    </row>
    <row r="33" spans="1:61" customFormat="1" ht="11.25" customHeight="1" x14ac:dyDescent="0.25">
      <c r="A33" s="165" t="s">
        <v>519</v>
      </c>
      <c r="B33" s="131"/>
      <c r="C33" s="131"/>
      <c r="D33" s="131"/>
      <c r="E33" s="131"/>
      <c r="F33" s="131"/>
      <c r="G33" s="131"/>
      <c r="H33" s="131"/>
      <c r="I33" s="131"/>
      <c r="J33" s="165" t="s">
        <v>562</v>
      </c>
      <c r="K33" s="131"/>
      <c r="L33" s="131"/>
      <c r="M33" s="131"/>
      <c r="N33" s="131"/>
      <c r="O33" s="131"/>
      <c r="P33" s="131"/>
      <c r="Q33" s="131"/>
      <c r="R33" s="131"/>
      <c r="S33" s="131"/>
      <c r="T33" s="131"/>
      <c r="U33" s="131"/>
      <c r="V33" s="131"/>
      <c r="W33" s="131"/>
      <c r="X33" s="192"/>
      <c r="Y33" s="131"/>
      <c r="Z33" s="131"/>
      <c r="AA33" s="131"/>
      <c r="AB33" s="131"/>
      <c r="AC33" s="131"/>
      <c r="AD33" s="131"/>
      <c r="AE33" s="131"/>
      <c r="AF33" s="131"/>
      <c r="AG33" s="131"/>
      <c r="AH33" s="131"/>
      <c r="AI33" s="131"/>
      <c r="AJ33" s="131"/>
      <c r="AK33" s="131"/>
      <c r="AL33" s="131"/>
      <c r="AM33" s="131"/>
      <c r="AO33" s="131"/>
      <c r="AP33" s="131"/>
      <c r="AQ33" s="131"/>
      <c r="AR33" s="185"/>
      <c r="AS33" s="186"/>
      <c r="AU33" s="131"/>
      <c r="AV33" s="131"/>
      <c r="AW33" s="131"/>
      <c r="AX33" s="131"/>
      <c r="AY33" s="131"/>
      <c r="AZ33" s="131"/>
      <c r="BA33" s="131"/>
      <c r="BB33" s="131"/>
      <c r="BC33" s="131"/>
      <c r="BD33" s="131"/>
      <c r="BE33" s="131"/>
      <c r="BF33" s="131"/>
      <c r="BG33" s="131"/>
      <c r="BH33" s="131"/>
      <c r="BI33" s="131"/>
    </row>
    <row r="34" spans="1:61" customFormat="1" ht="11.25" customHeight="1" x14ac:dyDescent="0.25">
      <c r="A34" s="165"/>
      <c r="B34" s="131"/>
      <c r="C34" s="131"/>
      <c r="D34" s="131"/>
      <c r="E34" s="131"/>
      <c r="F34" s="131"/>
      <c r="G34" s="131"/>
      <c r="H34" s="131"/>
      <c r="I34" s="192"/>
      <c r="J34" s="165" t="s">
        <v>565</v>
      </c>
      <c r="K34" s="131"/>
      <c r="L34" s="131"/>
      <c r="M34" s="131"/>
      <c r="N34" s="131"/>
      <c r="O34" s="131"/>
      <c r="P34" s="131"/>
      <c r="Q34" s="131"/>
      <c r="R34" s="131"/>
      <c r="S34" s="131"/>
      <c r="T34" s="131"/>
      <c r="U34" s="131"/>
      <c r="V34" s="131"/>
      <c r="W34" s="131"/>
      <c r="X34" s="192"/>
      <c r="Y34" s="131"/>
      <c r="Z34" s="131"/>
      <c r="AA34" s="131"/>
      <c r="AB34" s="131"/>
      <c r="AC34" s="131"/>
      <c r="AD34" s="131"/>
      <c r="AE34" s="131"/>
      <c r="AF34" s="131"/>
      <c r="AG34" s="131"/>
      <c r="AH34" s="131"/>
      <c r="AI34" s="131"/>
      <c r="AJ34" s="131"/>
      <c r="AK34" s="131"/>
      <c r="AL34" s="131"/>
      <c r="AM34" s="131"/>
      <c r="AO34" s="131"/>
      <c r="AP34" s="131"/>
      <c r="AQ34" s="131"/>
      <c r="AR34" s="185" t="s">
        <v>448</v>
      </c>
      <c r="AS34" s="186" t="s">
        <v>449</v>
      </c>
      <c r="AU34" s="131"/>
      <c r="AV34" s="131"/>
      <c r="AW34" s="131"/>
      <c r="AX34" s="131"/>
      <c r="AY34" s="131"/>
      <c r="AZ34" s="131"/>
      <c r="BA34" s="131"/>
      <c r="BB34" s="131"/>
      <c r="BC34" s="131"/>
      <c r="BD34" s="131"/>
      <c r="BE34" s="131"/>
      <c r="BF34" s="131"/>
      <c r="BG34" s="131"/>
      <c r="BH34" s="131"/>
      <c r="BI34" s="131"/>
    </row>
    <row r="35" spans="1:61" customFormat="1" ht="11.25" customHeight="1" x14ac:dyDescent="0.25">
      <c r="A35" s="165"/>
      <c r="B35" s="135" t="s">
        <v>520</v>
      </c>
      <c r="C35" s="131"/>
      <c r="D35" s="131"/>
      <c r="E35" s="131"/>
      <c r="F35" s="131"/>
      <c r="G35" s="131"/>
      <c r="H35" s="131"/>
      <c r="I35" s="192"/>
      <c r="J35" s="165" t="s">
        <v>566</v>
      </c>
      <c r="K35" s="131"/>
      <c r="L35" s="131"/>
      <c r="M35" s="131"/>
      <c r="N35" s="131"/>
      <c r="O35" s="131"/>
      <c r="P35" s="131"/>
      <c r="Q35" s="131"/>
      <c r="R35" s="131"/>
      <c r="S35" s="131"/>
      <c r="T35" s="131"/>
      <c r="U35" s="131"/>
      <c r="V35" s="131"/>
      <c r="W35" s="131"/>
      <c r="X35" s="192"/>
      <c r="Y35" s="131"/>
      <c r="Z35" s="131"/>
      <c r="AA35" s="131"/>
      <c r="AB35" s="131"/>
      <c r="AC35" s="131"/>
      <c r="AD35" s="131"/>
      <c r="AE35" s="131"/>
      <c r="AF35" s="131"/>
      <c r="AG35" s="131"/>
      <c r="AH35" s="131"/>
      <c r="AI35" s="131"/>
      <c r="AJ35" s="131"/>
      <c r="AK35" s="131"/>
      <c r="AL35" s="131"/>
      <c r="AM35" s="131"/>
      <c r="AO35" s="131"/>
      <c r="AP35" s="131"/>
      <c r="AQ35" s="131"/>
      <c r="AR35" s="185"/>
      <c r="AS35" s="186"/>
      <c r="AU35" s="131"/>
      <c r="AV35" s="131"/>
      <c r="AW35" s="131"/>
      <c r="AX35" s="131"/>
      <c r="AY35" s="131"/>
      <c r="AZ35" s="131"/>
      <c r="BA35" s="131"/>
      <c r="BB35" s="131"/>
      <c r="BC35" s="131"/>
      <c r="BD35" s="131"/>
      <c r="BE35" s="131"/>
      <c r="BF35" s="131"/>
      <c r="BG35" s="131"/>
      <c r="BH35" s="131"/>
      <c r="BI35" s="131"/>
    </row>
    <row r="36" spans="1:61" customFormat="1" ht="11.25" customHeight="1" x14ac:dyDescent="0.25">
      <c r="A36" s="165"/>
      <c r="B36" s="135"/>
      <c r="C36" s="131"/>
      <c r="D36" s="131"/>
      <c r="E36" s="131"/>
      <c r="F36" s="131"/>
      <c r="G36" s="131"/>
      <c r="H36" s="131"/>
      <c r="I36" s="131"/>
      <c r="J36" s="165" t="s">
        <v>567</v>
      </c>
      <c r="K36" s="131"/>
      <c r="L36" s="131"/>
      <c r="M36" s="131"/>
      <c r="N36" s="131"/>
      <c r="O36" s="131"/>
      <c r="P36" s="131"/>
      <c r="Q36" s="131"/>
      <c r="R36" s="131"/>
      <c r="S36" s="131"/>
      <c r="T36" s="131"/>
      <c r="U36" s="131"/>
      <c r="V36" s="131"/>
      <c r="W36" s="131"/>
      <c r="X36" s="192"/>
      <c r="Y36" s="131"/>
      <c r="Z36" s="131"/>
      <c r="AA36" s="131"/>
      <c r="AB36" s="131"/>
      <c r="AC36" s="131"/>
      <c r="AD36" s="131"/>
      <c r="AE36" s="131"/>
      <c r="AF36" s="131"/>
      <c r="AG36" s="131"/>
      <c r="AH36" s="131"/>
      <c r="AI36" s="131"/>
      <c r="AJ36" s="131"/>
      <c r="AK36" s="131"/>
      <c r="AL36" s="131"/>
      <c r="AM36" s="131"/>
      <c r="AO36" s="131"/>
      <c r="AP36" s="131"/>
      <c r="AQ36" s="131"/>
      <c r="AR36" s="185"/>
      <c r="AS36" s="186"/>
      <c r="AU36" s="131"/>
      <c r="AV36" s="131"/>
      <c r="AW36" s="131"/>
      <c r="AX36" s="131"/>
      <c r="AY36" s="131"/>
      <c r="AZ36" s="131"/>
      <c r="BA36" s="131"/>
      <c r="BB36" s="131"/>
      <c r="BC36" s="131"/>
      <c r="BD36" s="131"/>
      <c r="BE36" s="131"/>
      <c r="BF36" s="131"/>
      <c r="BG36" s="131"/>
      <c r="BH36" s="131"/>
      <c r="BI36" s="131"/>
    </row>
    <row r="37" spans="1:61" customFormat="1" ht="11.25" customHeight="1" x14ac:dyDescent="0.25">
      <c r="A37" s="194"/>
      <c r="B37" s="131"/>
      <c r="C37" s="202"/>
      <c r="D37" s="195"/>
      <c r="E37" s="195"/>
      <c r="F37" s="195"/>
      <c r="G37" s="195"/>
      <c r="H37" s="195"/>
      <c r="I37" s="195"/>
      <c r="J37" s="194" t="s">
        <v>568</v>
      </c>
      <c r="K37" s="195"/>
      <c r="L37" s="195"/>
      <c r="M37" s="195"/>
      <c r="N37" s="195"/>
      <c r="O37" s="195"/>
      <c r="P37" s="195"/>
      <c r="Q37" s="195"/>
      <c r="R37" s="195"/>
      <c r="S37" s="195"/>
      <c r="T37" s="195"/>
      <c r="U37" s="195"/>
      <c r="V37" s="195"/>
      <c r="W37" s="195"/>
      <c r="X37" s="196"/>
      <c r="Y37" s="131"/>
      <c r="Z37" s="131"/>
      <c r="AA37" s="131"/>
      <c r="AB37" s="131"/>
      <c r="AC37" s="131"/>
      <c r="AD37" s="131"/>
      <c r="AE37" s="131"/>
      <c r="AF37" s="131"/>
      <c r="AG37" s="131"/>
      <c r="AH37" s="131"/>
      <c r="AI37" s="131"/>
      <c r="AJ37" s="131"/>
      <c r="AK37" s="131"/>
      <c r="AL37" s="131"/>
      <c r="AM37" s="131"/>
      <c r="AO37" s="131"/>
      <c r="AP37" s="131"/>
      <c r="AQ37" s="131"/>
      <c r="AR37" s="185" t="s">
        <v>450</v>
      </c>
      <c r="AS37" s="186" t="s">
        <v>449</v>
      </c>
      <c r="AU37" s="131"/>
      <c r="AV37" s="131"/>
      <c r="AW37" s="131"/>
      <c r="AX37" s="131"/>
      <c r="AY37" s="131"/>
      <c r="AZ37" s="131"/>
      <c r="BA37" s="131"/>
      <c r="BB37" s="131"/>
      <c r="BC37" s="131"/>
      <c r="BD37" s="131"/>
      <c r="BE37" s="131"/>
      <c r="BF37" s="131"/>
      <c r="BG37" s="131"/>
      <c r="BH37" s="131"/>
      <c r="BI37" s="131"/>
    </row>
    <row r="38" spans="1:61" customFormat="1" ht="11.25" customHeight="1" x14ac:dyDescent="0.25">
      <c r="A38" s="189" t="s">
        <v>185</v>
      </c>
      <c r="B38" s="190"/>
      <c r="C38" s="190"/>
      <c r="D38" s="190"/>
      <c r="E38" s="190"/>
      <c r="F38" s="190"/>
      <c r="G38" s="190"/>
      <c r="H38" s="190"/>
      <c r="I38" s="191"/>
      <c r="J38" s="165" t="s">
        <v>577</v>
      </c>
      <c r="K38" s="190"/>
      <c r="L38" s="190"/>
      <c r="M38" s="190"/>
      <c r="N38" s="190"/>
      <c r="O38" s="190"/>
      <c r="P38" s="190"/>
      <c r="Q38" s="190"/>
      <c r="R38" s="190"/>
      <c r="S38" s="190"/>
      <c r="T38" s="190"/>
      <c r="U38" s="190"/>
      <c r="V38" s="190"/>
      <c r="W38" s="190"/>
      <c r="X38" s="191"/>
      <c r="Y38" s="131"/>
      <c r="Z38" s="131"/>
      <c r="AA38" s="131"/>
      <c r="AB38" s="131"/>
      <c r="AC38" s="131"/>
      <c r="AD38" s="131"/>
      <c r="AE38" s="131"/>
      <c r="AF38" s="131"/>
      <c r="AG38" s="131"/>
      <c r="AH38" s="131"/>
      <c r="AI38" s="131"/>
      <c r="AJ38" s="131"/>
      <c r="AK38" s="131"/>
      <c r="AL38" s="131"/>
      <c r="AM38" s="131"/>
      <c r="AO38" s="131"/>
      <c r="AP38" s="131"/>
      <c r="AQ38" s="131"/>
      <c r="AR38" s="205" t="s">
        <v>478</v>
      </c>
      <c r="AS38" s="186" t="s">
        <v>31</v>
      </c>
      <c r="AU38" s="131"/>
      <c r="AV38" s="131"/>
      <c r="AW38" s="131"/>
      <c r="AX38" s="131"/>
      <c r="AY38" s="131"/>
      <c r="AZ38" s="131"/>
      <c r="BA38" s="131"/>
      <c r="BB38" s="131"/>
      <c r="BC38" s="131"/>
      <c r="BD38" s="131"/>
      <c r="BE38" s="131"/>
      <c r="BF38" s="131"/>
      <c r="BG38" s="131"/>
      <c r="BH38" s="131"/>
      <c r="BI38" s="131"/>
    </row>
    <row r="39" spans="1:61" customFormat="1" ht="11.25" customHeight="1" x14ac:dyDescent="0.25">
      <c r="A39" s="165"/>
      <c r="B39" s="131"/>
      <c r="C39" s="131"/>
      <c r="D39" s="131"/>
      <c r="E39" s="131"/>
      <c r="F39" s="131"/>
      <c r="G39" s="131"/>
      <c r="H39" s="131"/>
      <c r="I39" s="192"/>
      <c r="J39" s="165" t="s">
        <v>580</v>
      </c>
      <c r="K39" s="131"/>
      <c r="L39" s="131"/>
      <c r="M39" s="131"/>
      <c r="N39" s="131"/>
      <c r="O39" s="131"/>
      <c r="P39" s="131"/>
      <c r="Q39" s="131"/>
      <c r="R39" s="131"/>
      <c r="S39" s="131"/>
      <c r="T39" s="131"/>
      <c r="U39" s="131"/>
      <c r="V39" s="131"/>
      <c r="W39" s="131"/>
      <c r="X39" s="192"/>
      <c r="Y39" s="131"/>
      <c r="Z39" s="131"/>
      <c r="AA39" s="131"/>
      <c r="AB39" s="131"/>
      <c r="AC39" s="131"/>
      <c r="AD39" s="131"/>
      <c r="AE39" s="131"/>
      <c r="AF39" s="131"/>
      <c r="AG39" s="131"/>
      <c r="AH39" s="131"/>
      <c r="AI39" s="131"/>
      <c r="AJ39" s="131"/>
      <c r="AK39" s="131"/>
      <c r="AL39" s="131"/>
      <c r="AM39" s="131"/>
      <c r="AO39" s="131"/>
      <c r="AP39" s="131"/>
      <c r="AQ39" s="131"/>
      <c r="AR39" s="206" t="s">
        <v>130</v>
      </c>
      <c r="AS39" s="207" t="s">
        <v>29</v>
      </c>
      <c r="AU39" s="131"/>
      <c r="AV39" s="131"/>
      <c r="AW39" s="131"/>
      <c r="AX39" s="131"/>
      <c r="AY39" s="131"/>
      <c r="AZ39" s="131"/>
      <c r="BA39" s="131"/>
      <c r="BB39" s="131"/>
      <c r="BC39" s="131"/>
      <c r="BD39" s="131"/>
      <c r="BE39" s="131"/>
      <c r="BF39" s="131"/>
      <c r="BG39" s="131"/>
    </row>
    <row r="40" spans="1:61" customFormat="1" ht="11.25" customHeight="1" x14ac:dyDescent="0.3">
      <c r="A40" s="194"/>
      <c r="B40" s="195"/>
      <c r="C40" s="195"/>
      <c r="D40" s="195"/>
      <c r="E40" s="195"/>
      <c r="F40" s="195"/>
      <c r="G40" s="195"/>
      <c r="H40" s="195"/>
      <c r="I40" s="196"/>
      <c r="J40" s="165" t="s">
        <v>579</v>
      </c>
      <c r="K40" s="195"/>
      <c r="L40" s="195"/>
      <c r="M40" s="195"/>
      <c r="N40" s="195"/>
      <c r="O40" s="195"/>
      <c r="P40" s="195"/>
      <c r="Q40" s="195"/>
      <c r="R40" s="195"/>
      <c r="S40" s="195"/>
      <c r="T40" s="195"/>
      <c r="U40" s="195"/>
      <c r="V40" s="195"/>
      <c r="W40" s="195"/>
      <c r="X40" s="196"/>
      <c r="Y40" s="131"/>
      <c r="Z40" s="131"/>
      <c r="AA40" s="131"/>
      <c r="AB40" s="131"/>
      <c r="AC40" s="131"/>
      <c r="AD40" s="131"/>
      <c r="AE40" s="131"/>
      <c r="AF40" s="131"/>
      <c r="AG40" s="131"/>
      <c r="AH40" s="131"/>
      <c r="AI40" s="131"/>
      <c r="AJ40" s="131"/>
      <c r="AK40" s="131"/>
      <c r="AL40" s="131"/>
      <c r="AM40" s="131"/>
      <c r="AO40" s="131"/>
      <c r="AP40" s="131"/>
      <c r="AQ40" s="131"/>
      <c r="AR40" s="206" t="s">
        <v>479</v>
      </c>
      <c r="AS40" s="208" t="s">
        <v>31</v>
      </c>
      <c r="AU40" s="131"/>
      <c r="AV40" s="131"/>
      <c r="AW40" s="131"/>
      <c r="AX40" s="131"/>
      <c r="AY40" s="131"/>
      <c r="AZ40" s="131"/>
      <c r="BA40" s="131"/>
      <c r="BB40" s="131"/>
      <c r="BC40" s="131"/>
      <c r="BD40" s="131"/>
      <c r="BE40" s="131"/>
      <c r="BF40" s="131"/>
      <c r="BG40" s="131"/>
    </row>
    <row r="41" spans="1:61" customFormat="1" ht="11.25" customHeight="1" x14ac:dyDescent="0.3">
      <c r="A41" s="189" t="s">
        <v>522</v>
      </c>
      <c r="B41" s="190"/>
      <c r="C41" s="190"/>
      <c r="D41" s="190"/>
      <c r="E41" s="190"/>
      <c r="F41" s="190"/>
      <c r="G41" s="190"/>
      <c r="H41" s="190"/>
      <c r="I41" s="190"/>
      <c r="J41" s="189" t="s">
        <v>569</v>
      </c>
      <c r="K41" s="190"/>
      <c r="L41" s="190"/>
      <c r="M41" s="190"/>
      <c r="N41" s="190"/>
      <c r="O41" s="190"/>
      <c r="P41" s="190"/>
      <c r="Q41" s="190"/>
      <c r="R41" s="190"/>
      <c r="S41" s="190"/>
      <c r="T41" s="190"/>
      <c r="U41" s="190"/>
      <c r="V41" s="190"/>
      <c r="W41" s="190"/>
      <c r="X41" s="191"/>
      <c r="Y41" s="131"/>
      <c r="Z41" s="131"/>
      <c r="AA41" s="131"/>
      <c r="AB41" s="131"/>
      <c r="AC41" s="131"/>
      <c r="AD41" s="131"/>
      <c r="AE41" s="131"/>
      <c r="AF41" s="131"/>
      <c r="AG41" s="131"/>
      <c r="AH41" s="131"/>
      <c r="AI41" s="131"/>
      <c r="AJ41" s="131"/>
      <c r="AK41" s="131"/>
      <c r="AL41" s="131"/>
      <c r="AM41" s="131"/>
      <c r="AO41" s="131"/>
      <c r="AP41" s="131"/>
      <c r="AQ41" s="131"/>
      <c r="AR41" s="209" t="s">
        <v>480</v>
      </c>
      <c r="AS41" s="210" t="s">
        <v>31</v>
      </c>
      <c r="AU41" s="131"/>
      <c r="AV41" s="131"/>
      <c r="AW41" s="131"/>
      <c r="AX41" s="131"/>
      <c r="AY41" s="131"/>
      <c r="AZ41" s="131"/>
      <c r="BA41" s="131"/>
      <c r="BB41" s="131"/>
      <c r="BC41" s="131"/>
      <c r="BD41" s="131"/>
      <c r="BE41" s="131"/>
      <c r="BF41" s="131"/>
      <c r="BG41" s="131"/>
    </row>
    <row r="42" spans="1:61" customFormat="1" ht="11.25" customHeight="1" x14ac:dyDescent="0.3">
      <c r="A42" s="165" t="s">
        <v>523</v>
      </c>
      <c r="B42" s="131"/>
      <c r="C42" s="131"/>
      <c r="D42" s="131"/>
      <c r="E42" s="131"/>
      <c r="F42" s="131"/>
      <c r="G42" s="131"/>
      <c r="H42" s="131"/>
      <c r="I42" s="131"/>
      <c r="J42" s="165" t="s">
        <v>570</v>
      </c>
      <c r="K42" s="131"/>
      <c r="L42" s="131"/>
      <c r="M42" s="131"/>
      <c r="N42" s="131"/>
      <c r="O42" s="131"/>
      <c r="P42" s="131"/>
      <c r="Q42" s="131"/>
      <c r="R42" s="131"/>
      <c r="S42" s="131"/>
      <c r="T42" s="131"/>
      <c r="U42" s="131"/>
      <c r="V42" s="131"/>
      <c r="W42" s="131"/>
      <c r="X42" s="192"/>
      <c r="Y42" s="131"/>
      <c r="Z42" s="131"/>
      <c r="AA42" s="131"/>
      <c r="AB42" s="131"/>
      <c r="AC42" s="131"/>
      <c r="AD42" s="131"/>
      <c r="AE42" s="131"/>
      <c r="AF42" s="131"/>
      <c r="AG42" s="131"/>
      <c r="AH42" s="131"/>
      <c r="AI42" s="131"/>
      <c r="AJ42" s="131"/>
      <c r="AK42" s="131"/>
      <c r="AL42" s="131"/>
      <c r="AM42" s="131"/>
      <c r="AO42" s="131"/>
      <c r="AP42" s="131"/>
      <c r="AQ42" s="131"/>
      <c r="AR42" s="211"/>
      <c r="AS42" s="188"/>
      <c r="AU42" s="131"/>
      <c r="AV42" s="131"/>
      <c r="AW42" s="131"/>
      <c r="AX42" s="131"/>
      <c r="AY42" s="131"/>
      <c r="AZ42" s="131"/>
      <c r="BA42" s="131"/>
      <c r="BB42" s="131"/>
      <c r="BC42" s="131"/>
      <c r="BD42" s="131"/>
      <c r="BE42" s="131"/>
      <c r="BF42" s="131"/>
      <c r="BG42" s="131"/>
    </row>
    <row r="43" spans="1:61" ht="11.25" customHeight="1" x14ac:dyDescent="0.25">
      <c r="A43" s="165"/>
      <c r="I43" s="192"/>
      <c r="J43" s="165" t="s">
        <v>572</v>
      </c>
      <c r="X43" s="192"/>
    </row>
    <row r="44" spans="1:61" ht="11.25" customHeight="1" x14ac:dyDescent="0.25">
      <c r="A44" s="165"/>
      <c r="B44" s="135" t="s">
        <v>524</v>
      </c>
      <c r="I44" s="192"/>
      <c r="J44" s="165" t="s">
        <v>573</v>
      </c>
      <c r="X44" s="192"/>
    </row>
    <row r="45" spans="1:61" ht="11.25" customHeight="1" x14ac:dyDescent="0.25">
      <c r="A45" s="194"/>
      <c r="B45" s="202"/>
      <c r="C45" s="202"/>
      <c r="D45" s="195"/>
      <c r="E45" s="195"/>
      <c r="F45" s="195"/>
      <c r="G45" s="195"/>
      <c r="H45" s="195"/>
      <c r="I45" s="196"/>
      <c r="J45" s="194" t="s">
        <v>574</v>
      </c>
      <c r="K45" s="195"/>
      <c r="L45" s="195"/>
      <c r="M45" s="195"/>
      <c r="N45" s="195"/>
      <c r="O45" s="195"/>
      <c r="P45" s="195"/>
      <c r="Q45" s="195"/>
      <c r="R45" s="195"/>
      <c r="S45" s="195"/>
      <c r="T45" s="195"/>
      <c r="U45" s="195"/>
      <c r="V45" s="195"/>
      <c r="W45" s="195"/>
      <c r="X45" s="196"/>
      <c r="AH45" s="131" t="s">
        <v>188</v>
      </c>
    </row>
    <row r="46" spans="1:61" ht="11.25" customHeight="1" x14ac:dyDescent="0.25">
      <c r="A46" s="189" t="s">
        <v>525</v>
      </c>
      <c r="B46" s="190"/>
      <c r="C46" s="190"/>
      <c r="D46" s="190"/>
      <c r="E46" s="190"/>
      <c r="F46" s="190"/>
      <c r="G46" s="190"/>
      <c r="H46" s="190"/>
      <c r="I46" s="191"/>
      <c r="J46" s="189" t="s">
        <v>575</v>
      </c>
      <c r="K46" s="190"/>
      <c r="L46" s="190"/>
      <c r="M46" s="190"/>
      <c r="N46" s="190"/>
      <c r="O46" s="190"/>
      <c r="P46" s="190"/>
      <c r="Q46" s="190"/>
      <c r="R46" s="190"/>
      <c r="S46" s="190"/>
      <c r="T46" s="190"/>
      <c r="U46" s="190"/>
      <c r="V46" s="190"/>
      <c r="W46" s="190"/>
      <c r="X46" s="191"/>
    </row>
    <row r="47" spans="1:61" ht="11.25" customHeight="1" x14ac:dyDescent="0.25">
      <c r="A47" s="165" t="s">
        <v>526</v>
      </c>
      <c r="I47" s="192"/>
      <c r="J47" s="165" t="s">
        <v>576</v>
      </c>
      <c r="K47" s="195"/>
      <c r="L47" s="195"/>
      <c r="M47" s="195"/>
      <c r="N47" s="195"/>
      <c r="O47" s="195"/>
      <c r="P47" s="195"/>
      <c r="Q47" s="195"/>
      <c r="R47" s="195"/>
      <c r="S47" s="195"/>
      <c r="T47" s="195"/>
      <c r="U47" s="195"/>
      <c r="V47" s="195"/>
      <c r="W47" s="195"/>
      <c r="X47" s="196"/>
    </row>
    <row r="48" spans="1:61" s="183" customFormat="1" ht="13.5" customHeight="1" x14ac:dyDescent="0.2">
      <c r="A48" s="189" t="s">
        <v>527</v>
      </c>
      <c r="B48" s="190"/>
      <c r="C48" s="190"/>
      <c r="D48" s="190"/>
      <c r="E48" s="190"/>
      <c r="F48" s="190"/>
      <c r="G48" s="190"/>
      <c r="H48" s="190"/>
      <c r="I48" s="190"/>
      <c r="J48" s="189" t="s">
        <v>578</v>
      </c>
      <c r="K48" s="190"/>
      <c r="L48" s="190"/>
      <c r="M48" s="190"/>
      <c r="N48" s="190"/>
      <c r="O48" s="190"/>
      <c r="P48" s="190"/>
      <c r="Q48" s="190"/>
      <c r="R48" s="190"/>
      <c r="S48" s="190"/>
      <c r="T48" s="190"/>
      <c r="U48" s="190"/>
      <c r="V48" s="190"/>
      <c r="W48" s="190"/>
      <c r="X48" s="191"/>
      <c r="AG48" s="131"/>
      <c r="AH48" s="131"/>
      <c r="AI48" s="131"/>
      <c r="AJ48" s="131"/>
      <c r="AK48" s="131"/>
      <c r="AL48" s="131"/>
    </row>
    <row r="49" spans="1:24" ht="11.25" customHeight="1" x14ac:dyDescent="0.25">
      <c r="A49" s="165"/>
      <c r="B49" s="135" t="s">
        <v>528</v>
      </c>
      <c r="C49" s="135"/>
      <c r="I49" s="192"/>
      <c r="J49" s="131" t="s">
        <v>586</v>
      </c>
      <c r="X49" s="192"/>
    </row>
    <row r="50" spans="1:24" ht="11.25" customHeight="1" x14ac:dyDescent="0.25">
      <c r="A50" s="165"/>
      <c r="B50" s="135"/>
      <c r="C50" s="135"/>
      <c r="I50" s="192"/>
      <c r="J50" s="131" t="s">
        <v>587</v>
      </c>
      <c r="X50" s="192"/>
    </row>
    <row r="51" spans="1:24" ht="11.25" customHeight="1" x14ac:dyDescent="0.25">
      <c r="A51" s="194"/>
      <c r="B51" s="195"/>
      <c r="C51" s="195"/>
      <c r="D51" s="195"/>
      <c r="E51" s="195"/>
      <c r="F51" s="195"/>
      <c r="G51" s="195"/>
      <c r="H51" s="195"/>
      <c r="I51" s="196"/>
      <c r="J51" s="195" t="s">
        <v>588</v>
      </c>
      <c r="K51" s="195"/>
      <c r="L51" s="195"/>
      <c r="M51" s="195"/>
      <c r="N51" s="195"/>
      <c r="O51" s="195"/>
      <c r="P51" s="195"/>
      <c r="Q51" s="195"/>
      <c r="R51" s="195"/>
      <c r="S51" s="195"/>
      <c r="T51" s="195"/>
      <c r="U51" s="195"/>
      <c r="V51" s="195"/>
      <c r="W51" s="195"/>
      <c r="X51" s="196"/>
    </row>
    <row r="52" spans="1:24" ht="11.25" customHeight="1" x14ac:dyDescent="0.25">
      <c r="A52" s="189" t="s">
        <v>529</v>
      </c>
      <c r="B52" s="190"/>
      <c r="C52" s="190"/>
      <c r="D52" s="190"/>
      <c r="E52" s="190"/>
      <c r="F52" s="190"/>
      <c r="G52" s="190"/>
      <c r="H52" s="190"/>
      <c r="I52" s="191"/>
      <c r="J52" s="189" t="s">
        <v>589</v>
      </c>
      <c r="K52" s="190"/>
      <c r="L52" s="190"/>
      <c r="M52" s="190"/>
      <c r="N52" s="190"/>
      <c r="O52" s="190"/>
      <c r="P52" s="190"/>
      <c r="Q52" s="190"/>
      <c r="R52" s="190"/>
      <c r="S52" s="190"/>
      <c r="T52" s="190"/>
      <c r="U52" s="190"/>
      <c r="V52" s="190"/>
      <c r="W52" s="190"/>
      <c r="X52" s="191"/>
    </row>
    <row r="53" spans="1:24" ht="11.25" customHeight="1" x14ac:dyDescent="0.25">
      <c r="A53" s="165" t="s">
        <v>519</v>
      </c>
      <c r="J53" s="165" t="s">
        <v>590</v>
      </c>
      <c r="X53" s="192"/>
    </row>
    <row r="54" spans="1:24" ht="11.25" customHeight="1" x14ac:dyDescent="0.25">
      <c r="A54" s="194"/>
      <c r="B54" s="195"/>
      <c r="C54" s="195"/>
      <c r="D54" s="195"/>
      <c r="E54" s="195"/>
      <c r="F54" s="195"/>
      <c r="G54" s="195"/>
      <c r="H54" s="195"/>
      <c r="I54" s="196"/>
      <c r="J54" s="212" t="s">
        <v>591</v>
      </c>
      <c r="K54" s="195"/>
      <c r="L54" s="195"/>
      <c r="M54" s="195"/>
      <c r="N54" s="195"/>
      <c r="O54" s="195"/>
      <c r="P54" s="195"/>
      <c r="Q54" s="195"/>
      <c r="R54" s="195"/>
      <c r="S54" s="195"/>
      <c r="T54" s="195"/>
      <c r="U54" s="195"/>
      <c r="V54" s="195"/>
      <c r="W54" s="195"/>
      <c r="X54" s="196"/>
    </row>
    <row r="55" spans="1:24" ht="11.25" customHeight="1" x14ac:dyDescent="0.25">
      <c r="A55" s="189" t="s">
        <v>531</v>
      </c>
      <c r="B55" s="190"/>
      <c r="C55" s="190"/>
      <c r="D55" s="190"/>
      <c r="E55" s="190"/>
      <c r="F55" s="190"/>
      <c r="G55" s="190"/>
      <c r="H55" s="190"/>
      <c r="I55" s="191"/>
      <c r="J55" s="190" t="s">
        <v>592</v>
      </c>
      <c r="K55" s="190"/>
      <c r="L55" s="190"/>
      <c r="M55" s="190"/>
      <c r="N55" s="190"/>
      <c r="O55" s="190"/>
      <c r="P55" s="190"/>
      <c r="Q55" s="190"/>
      <c r="R55" s="190"/>
      <c r="S55" s="190"/>
      <c r="T55" s="190"/>
      <c r="U55" s="190"/>
      <c r="V55" s="190"/>
      <c r="W55" s="190"/>
      <c r="X55" s="191"/>
    </row>
    <row r="56" spans="1:24" ht="11.25" customHeight="1" x14ac:dyDescent="0.25">
      <c r="A56" s="165" t="s">
        <v>532</v>
      </c>
      <c r="J56" s="165" t="s">
        <v>594</v>
      </c>
      <c r="X56" s="192"/>
    </row>
    <row r="57" spans="1:24" ht="11.25" customHeight="1" x14ac:dyDescent="0.25">
      <c r="A57" s="165"/>
      <c r="B57" s="135"/>
      <c r="C57" s="135"/>
      <c r="I57" s="192"/>
      <c r="J57" s="131" t="s">
        <v>593</v>
      </c>
      <c r="X57" s="192"/>
    </row>
    <row r="58" spans="1:24" ht="11.25" customHeight="1" x14ac:dyDescent="0.25">
      <c r="A58" s="165"/>
      <c r="B58" s="135"/>
      <c r="C58" s="135"/>
      <c r="I58" s="192"/>
      <c r="J58" s="131" t="s">
        <v>596</v>
      </c>
      <c r="X58" s="192"/>
    </row>
    <row r="59" spans="1:24" ht="11.25" customHeight="1" x14ac:dyDescent="0.25">
      <c r="A59" s="194"/>
      <c r="B59" s="202" t="s">
        <v>530</v>
      </c>
      <c r="C59" s="195"/>
      <c r="D59" s="195"/>
      <c r="E59" s="195"/>
      <c r="F59" s="195"/>
      <c r="G59" s="195"/>
      <c r="H59" s="195"/>
      <c r="I59" s="196"/>
      <c r="J59" s="195" t="s">
        <v>595</v>
      </c>
      <c r="K59" s="195"/>
      <c r="L59" s="195"/>
      <c r="M59" s="195"/>
      <c r="N59" s="195"/>
      <c r="O59" s="195"/>
      <c r="P59" s="195"/>
      <c r="Q59" s="195"/>
      <c r="R59" s="195"/>
      <c r="S59" s="195"/>
      <c r="T59" s="195"/>
      <c r="U59" s="195"/>
      <c r="V59" s="195"/>
      <c r="W59" s="195"/>
      <c r="X59" s="196"/>
    </row>
    <row r="60" spans="1:24" ht="11.25" customHeight="1" x14ac:dyDescent="0.25">
      <c r="A60" s="189" t="s">
        <v>193</v>
      </c>
      <c r="B60" s="190"/>
      <c r="C60" s="190"/>
      <c r="D60" s="190"/>
      <c r="E60" s="190"/>
      <c r="F60" s="190"/>
      <c r="G60" s="190"/>
      <c r="H60" s="190"/>
      <c r="I60" s="191"/>
      <c r="J60" s="189" t="s">
        <v>533</v>
      </c>
      <c r="K60" s="190"/>
      <c r="L60" s="190"/>
      <c r="M60" s="190"/>
      <c r="N60" s="190"/>
      <c r="O60" s="190"/>
      <c r="P60" s="190"/>
      <c r="Q60" s="190"/>
      <c r="R60" s="190"/>
      <c r="S60" s="190"/>
      <c r="T60" s="190"/>
      <c r="U60" s="190"/>
      <c r="V60" s="190"/>
      <c r="W60" s="190"/>
      <c r="X60" s="191"/>
    </row>
    <row r="61" spans="1:24" ht="11.25" customHeight="1" x14ac:dyDescent="0.25">
      <c r="A61" s="165"/>
      <c r="I61" s="192"/>
      <c r="J61" s="165" t="s">
        <v>534</v>
      </c>
      <c r="X61" s="192"/>
    </row>
    <row r="62" spans="1:24" ht="11.25" customHeight="1" x14ac:dyDescent="0.25">
      <c r="A62" s="194"/>
      <c r="B62" s="195"/>
      <c r="C62" s="195"/>
      <c r="D62" s="195"/>
      <c r="E62" s="195"/>
      <c r="F62" s="195"/>
      <c r="G62" s="195"/>
      <c r="H62" s="195"/>
      <c r="I62" s="196"/>
      <c r="J62" s="194" t="s">
        <v>547</v>
      </c>
      <c r="K62" s="195"/>
      <c r="L62" s="195"/>
      <c r="M62" s="195"/>
      <c r="N62" s="195"/>
      <c r="O62" s="195"/>
      <c r="P62" s="195"/>
      <c r="Q62" s="195"/>
      <c r="R62" s="195"/>
      <c r="S62" s="195"/>
      <c r="T62" s="195"/>
      <c r="U62" s="195"/>
      <c r="V62" s="195"/>
      <c r="W62" s="195"/>
      <c r="X62" s="196"/>
    </row>
    <row r="63" spans="1:24" ht="11.25" customHeight="1" x14ac:dyDescent="0.25">
      <c r="A63" s="189" t="s">
        <v>195</v>
      </c>
      <c r="B63" s="190"/>
      <c r="C63" s="190"/>
      <c r="D63" s="190"/>
      <c r="E63" s="190"/>
      <c r="F63" s="190"/>
      <c r="G63" s="190"/>
      <c r="H63" s="190"/>
      <c r="I63" s="191"/>
      <c r="J63" s="189" t="s">
        <v>548</v>
      </c>
      <c r="K63" s="190"/>
      <c r="L63" s="190"/>
      <c r="M63" s="190"/>
      <c r="N63" s="190"/>
      <c r="O63" s="190"/>
      <c r="P63" s="190"/>
      <c r="Q63" s="190"/>
      <c r="R63" s="190"/>
      <c r="S63" s="190"/>
      <c r="T63" s="190"/>
      <c r="U63" s="190"/>
      <c r="V63" s="190"/>
      <c r="W63" s="190"/>
      <c r="X63" s="191"/>
    </row>
    <row r="64" spans="1:24" ht="11.25" customHeight="1" x14ac:dyDescent="0.25">
      <c r="A64" s="194"/>
      <c r="B64" s="195"/>
      <c r="C64" s="195"/>
      <c r="D64" s="195"/>
      <c r="E64" s="195"/>
      <c r="F64" s="195"/>
      <c r="G64" s="195"/>
      <c r="H64" s="195"/>
      <c r="I64" s="196"/>
      <c r="J64" s="195" t="s">
        <v>549</v>
      </c>
      <c r="K64" s="195"/>
      <c r="L64" s="195"/>
      <c r="M64" s="195"/>
      <c r="N64" s="195"/>
      <c r="O64" s="195"/>
      <c r="P64" s="195"/>
      <c r="Q64" s="195"/>
      <c r="R64" s="195"/>
      <c r="S64" s="195"/>
      <c r="T64" s="195"/>
      <c r="U64" s="195"/>
      <c r="V64" s="195"/>
      <c r="W64" s="195"/>
      <c r="X64" s="196"/>
    </row>
  </sheetData>
  <sheetProtection algorithmName="SHA-512" hashValue="UjoO0Mm00vO6nwWZBmxuT2ZufjKBs51MwJcgSPzGT7E2hDp1BzJjR5R2vjV9YIafxqwbjcHCF7pXozIrNiE7qg==" saltValue="gXX1V7b2H3oZsRnBghydGg==" spinCount="100000" sheet="1" objects="1" scenarios="1"/>
  <printOptions horizontalCentered="1"/>
  <pageMargins left="0.5" right="0.25" top="0.25" bottom="0.25" header="0.25" footer="0.25"/>
  <pageSetup orientation="portrait" useFirstPageNumber="1"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H88"/>
  <sheetViews>
    <sheetView showGridLines="0" zoomScaleNormal="100" workbookViewId="0">
      <selection activeCell="A8" sqref="A8"/>
    </sheetView>
  </sheetViews>
  <sheetFormatPr defaultColWidth="9.21875" defaultRowHeight="11.25" customHeight="1" x14ac:dyDescent="0.25"/>
  <cols>
    <col min="1" max="20" width="3.77734375" style="181" bestFit="1" customWidth="1"/>
    <col min="21" max="21" width="6.33203125" style="181" bestFit="1" customWidth="1"/>
    <col min="22" max="22" width="3.77734375" style="181" bestFit="1" customWidth="1"/>
    <col min="23" max="23" width="3.77734375" style="181" customWidth="1"/>
    <col min="24" max="24" width="3.77734375" style="181" bestFit="1" customWidth="1"/>
    <col min="25" max="25" width="4.21875" style="181" customWidth="1"/>
    <col min="26" max="26" width="2.21875" style="181" customWidth="1"/>
    <col min="27" max="27" width="3.77734375" style="181" hidden="1" customWidth="1"/>
    <col min="28" max="29" width="9.21875" style="181" hidden="1" customWidth="1"/>
    <col min="30" max="30" width="6.5546875" style="181" hidden="1" customWidth="1"/>
    <col min="31" max="31" width="3.77734375" style="181" hidden="1" customWidth="1"/>
    <col min="32" max="32" width="7.5546875" style="181" hidden="1" customWidth="1"/>
    <col min="33" max="34" width="9.21875" style="181" hidden="1" customWidth="1"/>
    <col min="35" max="35" width="15.44140625" style="181" hidden="1" customWidth="1"/>
    <col min="36" max="36" width="10.77734375" style="181" hidden="1" customWidth="1"/>
    <col min="37" max="37" width="9.21875" style="181" hidden="1" customWidth="1"/>
    <col min="38" max="38" width="11.21875" style="181" hidden="1" customWidth="1"/>
    <col min="39" max="39" width="9.21875" style="181" hidden="1" customWidth="1"/>
    <col min="40" max="40" width="9.21875" style="215" hidden="1" customWidth="1"/>
    <col min="41" max="42" width="29.21875" style="181" hidden="1" customWidth="1"/>
    <col min="43" max="43" width="32.77734375" style="181" hidden="1" customWidth="1"/>
    <col min="44" max="44" width="35.21875" style="181" hidden="1" customWidth="1"/>
    <col min="45" max="45" width="6.5546875" style="215" hidden="1" customWidth="1"/>
    <col min="46" max="46" width="9.21875" style="215" hidden="1" customWidth="1"/>
    <col min="47" max="47" width="13.21875" style="181" hidden="1" customWidth="1"/>
    <col min="48" max="48" width="10.77734375" style="181" hidden="1" customWidth="1"/>
    <col min="49" max="49" width="33.77734375" style="181" hidden="1" customWidth="1"/>
    <col min="50" max="50" width="40.21875" style="181" hidden="1" customWidth="1"/>
    <col min="51" max="51" width="20.5546875" style="181" hidden="1" customWidth="1"/>
    <col min="52" max="52" width="32.5546875" style="181" hidden="1" customWidth="1"/>
    <col min="53" max="53" width="28" style="181" hidden="1" customWidth="1"/>
    <col min="54" max="54" width="26.44140625" style="181" hidden="1" customWidth="1"/>
    <col min="55" max="55" width="24.5546875" style="181" hidden="1" customWidth="1"/>
    <col min="56" max="56" width="22.21875" style="181" hidden="1" customWidth="1"/>
    <col min="57" max="57" width="24.77734375" style="181" hidden="1" customWidth="1"/>
    <col min="58" max="58" width="41.77734375" style="181" hidden="1" customWidth="1"/>
    <col min="59" max="60" width="9.21875" style="181" hidden="1" customWidth="1"/>
    <col min="61" max="16384" width="9.21875" style="181"/>
  </cols>
  <sheetData>
    <row r="1" spans="1:59" ht="11.25" customHeight="1" x14ac:dyDescent="0.25">
      <c r="A1" s="181" t="s">
        <v>0</v>
      </c>
      <c r="AG1" s="213" t="s">
        <v>1</v>
      </c>
      <c r="AH1" s="214" t="s">
        <v>2</v>
      </c>
      <c r="AI1" s="214" t="s">
        <v>3</v>
      </c>
      <c r="AJ1" s="213" t="s">
        <v>4</v>
      </c>
      <c r="AK1" s="213" t="s">
        <v>5</v>
      </c>
      <c r="AL1" s="213" t="s">
        <v>6</v>
      </c>
      <c r="AP1" s="216" t="s">
        <v>7</v>
      </c>
      <c r="AQ1" s="214" t="s">
        <v>481</v>
      </c>
      <c r="AR1" s="217" t="s">
        <v>9</v>
      </c>
      <c r="AS1" s="218" t="s">
        <v>8</v>
      </c>
      <c r="AT1" s="219" t="s">
        <v>8</v>
      </c>
      <c r="AU1" s="220" t="s">
        <v>467</v>
      </c>
      <c r="AV1" s="221" t="s">
        <v>463</v>
      </c>
      <c r="AX1" s="222" t="s">
        <v>462</v>
      </c>
      <c r="AY1" s="223" t="s">
        <v>451</v>
      </c>
      <c r="AZ1" s="223" t="s">
        <v>457</v>
      </c>
      <c r="BA1" s="223" t="s">
        <v>466</v>
      </c>
      <c r="BB1" s="223" t="s">
        <v>458</v>
      </c>
      <c r="BC1" s="223" t="s">
        <v>459</v>
      </c>
      <c r="BD1" s="224" t="s">
        <v>460</v>
      </c>
      <c r="BE1" s="223" t="s">
        <v>397</v>
      </c>
      <c r="BF1" s="224" t="s">
        <v>461</v>
      </c>
      <c r="BG1" s="225" t="s">
        <v>7</v>
      </c>
    </row>
    <row r="2" spans="1:59" ht="11.25" customHeight="1" x14ac:dyDescent="0.25">
      <c r="A2" s="214" t="s">
        <v>10</v>
      </c>
      <c r="B2" s="214"/>
      <c r="C2" s="214"/>
      <c r="D2" s="214"/>
      <c r="E2" s="214"/>
      <c r="F2" s="214"/>
      <c r="G2" s="214"/>
      <c r="H2" s="214"/>
      <c r="I2" s="214"/>
      <c r="J2" s="214"/>
      <c r="K2" s="214"/>
      <c r="L2" s="214"/>
      <c r="M2" s="214"/>
      <c r="N2" s="214"/>
      <c r="O2" s="214"/>
      <c r="P2" s="214"/>
      <c r="Q2" s="214"/>
      <c r="R2" s="214"/>
      <c r="S2" s="214"/>
      <c r="T2" s="214"/>
      <c r="U2" s="214"/>
      <c r="V2" s="214"/>
      <c r="W2" s="214"/>
      <c r="X2" s="214"/>
      <c r="AG2" s="226"/>
      <c r="AH2" s="227"/>
      <c r="AI2" s="226"/>
      <c r="AJ2" s="227"/>
      <c r="AK2" s="228" t="s">
        <v>11</v>
      </c>
      <c r="AL2" s="228"/>
      <c r="AP2" s="228"/>
      <c r="AR2" s="228"/>
      <c r="AT2" s="229" t="s">
        <v>437</v>
      </c>
      <c r="AU2" s="228" t="s">
        <v>21</v>
      </c>
      <c r="AV2" s="228" t="s">
        <v>84</v>
      </c>
      <c r="AW2" s="230" t="s">
        <v>464</v>
      </c>
      <c r="AX2" s="231" t="s">
        <v>453</v>
      </c>
      <c r="AY2" s="232" t="s">
        <v>486</v>
      </c>
      <c r="AZ2" s="233" t="s">
        <v>454</v>
      </c>
      <c r="BA2" s="234" t="s">
        <v>431</v>
      </c>
      <c r="BB2" s="235" t="s">
        <v>411</v>
      </c>
      <c r="BC2" s="236" t="s">
        <v>603</v>
      </c>
      <c r="BD2" s="235" t="s">
        <v>133</v>
      </c>
      <c r="BE2" s="237" t="s">
        <v>130</v>
      </c>
      <c r="BF2" s="238" t="s">
        <v>436</v>
      </c>
      <c r="BG2" s="225"/>
    </row>
    <row r="3" spans="1:59" ht="12" customHeight="1" thickBot="1" x14ac:dyDescent="0.3">
      <c r="A3" s="181" t="s">
        <v>597</v>
      </c>
      <c r="T3" s="239"/>
      <c r="U3" s="239"/>
      <c r="V3" s="239"/>
      <c r="W3" s="239"/>
      <c r="X3" s="239"/>
      <c r="AG3" s="240" t="s">
        <v>12</v>
      </c>
      <c r="AH3" s="241" t="s">
        <v>13</v>
      </c>
      <c r="AI3" s="240" t="s">
        <v>14</v>
      </c>
      <c r="AJ3" s="241" t="s">
        <v>15</v>
      </c>
      <c r="AK3" s="241" t="s">
        <v>16</v>
      </c>
      <c r="AL3" s="241" t="s">
        <v>17</v>
      </c>
      <c r="AO3" s="242" t="s">
        <v>390</v>
      </c>
      <c r="AP3" s="242" t="s">
        <v>390</v>
      </c>
      <c r="AQ3" s="215" t="s">
        <v>482</v>
      </c>
      <c r="AR3" s="243" t="s">
        <v>87</v>
      </c>
      <c r="AS3" s="244" t="s">
        <v>449</v>
      </c>
      <c r="AT3" s="245" t="s">
        <v>31</v>
      </c>
      <c r="AU3" s="241" t="s">
        <v>88</v>
      </c>
      <c r="AV3" s="241" t="s">
        <v>30</v>
      </c>
      <c r="AW3" s="240" t="s">
        <v>465</v>
      </c>
      <c r="AX3" s="231" t="s">
        <v>93</v>
      </c>
      <c r="AY3" s="246"/>
      <c r="AZ3" s="247" t="s">
        <v>400</v>
      </c>
      <c r="BA3" s="248" t="s">
        <v>432</v>
      </c>
      <c r="BB3" s="249" t="s">
        <v>412</v>
      </c>
      <c r="BC3" s="250" t="s">
        <v>604</v>
      </c>
      <c r="BD3" s="251" t="s">
        <v>138</v>
      </c>
      <c r="BE3" s="252" t="s">
        <v>424</v>
      </c>
      <c r="BF3" s="253" t="s">
        <v>438</v>
      </c>
      <c r="BG3" s="225"/>
    </row>
    <row r="4" spans="1:59" ht="16.5" customHeight="1" thickBot="1" x14ac:dyDescent="0.3">
      <c r="A4" s="254" t="s">
        <v>20</v>
      </c>
      <c r="B4" s="255"/>
      <c r="C4" s="255"/>
      <c r="D4" s="255"/>
      <c r="E4" s="255"/>
      <c r="F4" s="255"/>
      <c r="G4" s="77" t="s">
        <v>21</v>
      </c>
      <c r="H4" s="255"/>
      <c r="I4" s="255"/>
      <c r="J4" s="255"/>
      <c r="K4" s="255"/>
      <c r="L4" s="255"/>
      <c r="M4" s="255"/>
      <c r="N4" s="255"/>
      <c r="O4" s="255"/>
      <c r="P4" s="255"/>
      <c r="Q4" s="255"/>
      <c r="R4" s="256"/>
      <c r="S4" s="257" t="s">
        <v>22</v>
      </c>
      <c r="T4" s="258"/>
      <c r="U4" s="427"/>
      <c r="V4" s="259"/>
      <c r="W4" s="259"/>
      <c r="X4" s="260"/>
      <c r="AG4" s="240" t="s">
        <v>23</v>
      </c>
      <c r="AH4" s="241" t="s">
        <v>24</v>
      </c>
      <c r="AI4" s="240" t="s">
        <v>25</v>
      </c>
      <c r="AJ4" s="241" t="s">
        <v>26</v>
      </c>
      <c r="AK4" s="241" t="s">
        <v>27</v>
      </c>
      <c r="AL4" s="241" t="s">
        <v>28</v>
      </c>
      <c r="AP4" s="242" t="s">
        <v>433</v>
      </c>
      <c r="AQ4" s="215" t="s">
        <v>451</v>
      </c>
      <c r="AR4" s="261" t="s">
        <v>93</v>
      </c>
      <c r="AS4" s="262" t="s">
        <v>449</v>
      </c>
      <c r="AT4" s="245"/>
      <c r="AU4" s="263" t="s">
        <v>94</v>
      </c>
      <c r="AV4" s="241" t="s">
        <v>41</v>
      </c>
      <c r="AW4" s="264" t="s">
        <v>42</v>
      </c>
      <c r="AX4" s="231" t="s">
        <v>426</v>
      </c>
      <c r="AY4" s="246"/>
      <c r="AZ4" s="247" t="s">
        <v>490</v>
      </c>
      <c r="BA4" s="248" t="s">
        <v>404</v>
      </c>
      <c r="BB4" s="249" t="s">
        <v>414</v>
      </c>
      <c r="BC4" s="250" t="s">
        <v>604</v>
      </c>
      <c r="BD4" s="251" t="s">
        <v>141</v>
      </c>
      <c r="BE4" s="265" t="s">
        <v>480</v>
      </c>
      <c r="BF4" s="253" t="s">
        <v>439</v>
      </c>
      <c r="BG4" s="225"/>
    </row>
    <row r="5" spans="1:59" ht="11.55" customHeight="1" x14ac:dyDescent="0.25">
      <c r="A5" s="266" t="s">
        <v>1</v>
      </c>
      <c r="B5" s="267"/>
      <c r="C5" s="267"/>
      <c r="D5" s="268"/>
      <c r="E5" s="269" t="s">
        <v>31</v>
      </c>
      <c r="F5" s="268"/>
      <c r="G5" s="269" t="s">
        <v>32</v>
      </c>
      <c r="H5" s="267"/>
      <c r="I5" s="267"/>
      <c r="J5" s="267"/>
      <c r="K5" s="268"/>
      <c r="L5" s="269" t="s">
        <v>33</v>
      </c>
      <c r="M5" s="267"/>
      <c r="N5" s="268"/>
      <c r="O5" s="269" t="s">
        <v>34</v>
      </c>
      <c r="P5" s="267"/>
      <c r="Q5" s="267"/>
      <c r="R5" s="267"/>
      <c r="S5" s="268"/>
      <c r="T5" s="270"/>
      <c r="U5" s="271"/>
      <c r="V5" s="272"/>
      <c r="W5" s="272"/>
      <c r="X5" s="273"/>
      <c r="AG5" s="240" t="s">
        <v>35</v>
      </c>
      <c r="AH5" s="241" t="s">
        <v>36</v>
      </c>
      <c r="AI5" s="240" t="s">
        <v>37</v>
      </c>
      <c r="AJ5" s="241" t="s">
        <v>38</v>
      </c>
      <c r="AK5" s="241" t="s">
        <v>39</v>
      </c>
      <c r="AL5" s="263" t="s">
        <v>40</v>
      </c>
      <c r="AN5" s="181"/>
      <c r="AP5" s="274" t="s">
        <v>484</v>
      </c>
      <c r="AQ5" s="215" t="s">
        <v>457</v>
      </c>
      <c r="AR5" s="261" t="s">
        <v>426</v>
      </c>
      <c r="AS5" s="262" t="s">
        <v>449</v>
      </c>
      <c r="AT5" s="275"/>
      <c r="AU5" s="228" t="s">
        <v>11</v>
      </c>
      <c r="AV5" s="241" t="s">
        <v>48</v>
      </c>
      <c r="AW5" s="264" t="s">
        <v>49</v>
      </c>
      <c r="AX5" s="231" t="s">
        <v>427</v>
      </c>
      <c r="AY5" s="246"/>
      <c r="AZ5" s="247" t="s">
        <v>470</v>
      </c>
      <c r="BA5" s="248" t="s">
        <v>405</v>
      </c>
      <c r="BB5" s="249" t="s">
        <v>415</v>
      </c>
      <c r="BC5" s="250" t="s">
        <v>605</v>
      </c>
      <c r="BD5" s="251" t="s">
        <v>143</v>
      </c>
      <c r="BE5" s="246"/>
      <c r="BF5" s="253" t="s">
        <v>440</v>
      </c>
      <c r="BG5" s="225"/>
    </row>
    <row r="6" spans="1:59" ht="14.1" customHeight="1" thickBot="1" x14ac:dyDescent="0.3">
      <c r="A6" s="31"/>
      <c r="B6" s="276"/>
      <c r="C6" s="276"/>
      <c r="D6" s="277"/>
      <c r="E6" s="32"/>
      <c r="F6" s="277"/>
      <c r="G6" s="32"/>
      <c r="H6" s="276"/>
      <c r="I6" s="276"/>
      <c r="J6" s="276"/>
      <c r="K6" s="277"/>
      <c r="L6" s="32"/>
      <c r="M6" s="276"/>
      <c r="N6" s="277"/>
      <c r="O6" s="32"/>
      <c r="P6" s="276"/>
      <c r="Q6" s="276"/>
      <c r="R6" s="276"/>
      <c r="S6" s="277"/>
      <c r="T6" s="32"/>
      <c r="U6" s="276"/>
      <c r="V6" s="278"/>
      <c r="W6" s="278"/>
      <c r="X6" s="279"/>
      <c r="AG6" s="240" t="s">
        <v>43</v>
      </c>
      <c r="AH6" s="241" t="s">
        <v>44</v>
      </c>
      <c r="AI6" s="280" t="s">
        <v>45</v>
      </c>
      <c r="AJ6" s="241" t="s">
        <v>46</v>
      </c>
      <c r="AK6" s="241" t="s">
        <v>47</v>
      </c>
      <c r="AN6" s="181"/>
      <c r="AP6" s="242" t="s">
        <v>393</v>
      </c>
      <c r="AQ6" s="215" t="s">
        <v>466</v>
      </c>
      <c r="AR6" s="261" t="s">
        <v>427</v>
      </c>
      <c r="AS6" s="262" t="s">
        <v>449</v>
      </c>
      <c r="AT6" s="281"/>
      <c r="AU6" s="241">
        <v>1</v>
      </c>
      <c r="AV6" s="241" t="s">
        <v>57</v>
      </c>
      <c r="AW6" s="240" t="s">
        <v>58</v>
      </c>
      <c r="AX6" s="231" t="s">
        <v>103</v>
      </c>
      <c r="AY6" s="246"/>
      <c r="AZ6" s="247" t="s">
        <v>430</v>
      </c>
      <c r="BA6" s="248" t="s">
        <v>406</v>
      </c>
      <c r="BB6" s="282" t="s">
        <v>416</v>
      </c>
      <c r="BC6" s="250" t="s">
        <v>606</v>
      </c>
      <c r="BD6" s="251" t="s">
        <v>145</v>
      </c>
      <c r="BE6" s="246"/>
      <c r="BF6" s="253" t="s">
        <v>441</v>
      </c>
      <c r="BG6" s="225"/>
    </row>
    <row r="7" spans="1:59" ht="11.25" customHeight="1" x14ac:dyDescent="0.25">
      <c r="A7" s="266" t="s">
        <v>2</v>
      </c>
      <c r="B7" s="267"/>
      <c r="C7" s="268"/>
      <c r="D7" s="269" t="s">
        <v>50</v>
      </c>
      <c r="E7" s="267"/>
      <c r="F7" s="267"/>
      <c r="G7" s="268"/>
      <c r="H7" s="267" t="s">
        <v>51</v>
      </c>
      <c r="I7" s="268"/>
      <c r="J7" s="269" t="s">
        <v>52</v>
      </c>
      <c r="K7" s="268"/>
      <c r="L7" s="269" t="s">
        <v>488</v>
      </c>
      <c r="M7" s="267"/>
      <c r="N7" s="267"/>
      <c r="O7" s="267"/>
      <c r="P7" s="267"/>
      <c r="Q7" s="267"/>
      <c r="R7" s="267"/>
      <c r="S7" s="267"/>
      <c r="T7" s="267"/>
      <c r="U7" s="267"/>
      <c r="V7" s="267"/>
      <c r="W7" s="267"/>
      <c r="X7" s="283"/>
      <c r="Y7" s="214"/>
      <c r="AC7" s="214"/>
      <c r="AG7" s="240" t="s">
        <v>53</v>
      </c>
      <c r="AH7" s="241" t="s">
        <v>54</v>
      </c>
      <c r="AI7" s="284"/>
      <c r="AJ7" s="241" t="s">
        <v>55</v>
      </c>
      <c r="AK7" s="241" t="s">
        <v>56</v>
      </c>
      <c r="AN7" s="181"/>
      <c r="AP7" s="285" t="s">
        <v>394</v>
      </c>
      <c r="AQ7" s="215" t="s">
        <v>458</v>
      </c>
      <c r="AR7" s="261" t="s">
        <v>103</v>
      </c>
      <c r="AS7" s="262" t="s">
        <v>449</v>
      </c>
      <c r="AT7" s="219" t="s">
        <v>8</v>
      </c>
      <c r="AU7" s="241">
        <v>2</v>
      </c>
      <c r="AV7" s="241" t="s">
        <v>64</v>
      </c>
      <c r="AW7" s="240" t="s">
        <v>65</v>
      </c>
      <c r="AX7" s="231" t="s">
        <v>455</v>
      </c>
      <c r="AY7" s="246"/>
      <c r="AZ7" s="247" t="s">
        <v>401</v>
      </c>
      <c r="BA7" s="248" t="s">
        <v>407</v>
      </c>
      <c r="BB7" s="249" t="s">
        <v>417</v>
      </c>
      <c r="BC7" s="250" t="s">
        <v>607</v>
      </c>
      <c r="BD7" s="251" t="s">
        <v>469</v>
      </c>
      <c r="BE7" s="246"/>
      <c r="BF7" s="253" t="s">
        <v>442</v>
      </c>
      <c r="BG7" s="225"/>
    </row>
    <row r="8" spans="1:59" ht="14.1" customHeight="1" thickBot="1" x14ac:dyDescent="0.3">
      <c r="A8" s="33"/>
      <c r="B8" s="286"/>
      <c r="C8" s="287"/>
      <c r="D8" s="34"/>
      <c r="E8" s="286"/>
      <c r="F8" s="286"/>
      <c r="G8" s="287"/>
      <c r="H8" s="82"/>
      <c r="I8" s="288"/>
      <c r="J8" s="35"/>
      <c r="K8" s="288"/>
      <c r="L8" s="23"/>
      <c r="M8" s="289"/>
      <c r="N8" s="289"/>
      <c r="O8" s="289"/>
      <c r="P8" s="289"/>
      <c r="Q8" s="289"/>
      <c r="R8" s="289"/>
      <c r="S8" s="289"/>
      <c r="T8" s="289"/>
      <c r="U8" s="289"/>
      <c r="V8" s="289"/>
      <c r="W8" s="289"/>
      <c r="X8" s="290"/>
      <c r="AA8" s="181">
        <f>IF(AND(LEN(A8)&gt;0,LEN(A9)&gt;0,LEN(A10)=0),CONCATENATE(A8,", ",A9), IF(AND(LEN(A8)&gt;0,LEN(A9)&gt;0,LEN(A10)&gt;0),CONCATENATE(A8,", ",A9, ", ", A10),IF(AND(LEN(A8)=0,LEN(A9)&gt;0,LEN(A10)=0),A9,IF(AND(LEN(A8)=0,LEN(A9)&gt;0,LEN(A10)&gt;0),CONCATENATE(A9,",",A10),IF(AND(LEN(A8)&gt;0,LEN(A9)=0,LEN(A10)&gt;0),CONCATENATE(A8,", ",A10), A8)))))</f>
        <v>0</v>
      </c>
      <c r="AF8" s="181">
        <f>IF(AND(LEN(D8)&gt;0,LEN(D9)&gt;0,LEN(D10)=0),CONCATENATE(D8,", ",D9),IF(AND(LEN(D8)&gt;0,LEN(D9)&gt;0,LEN(D10)&gt;0),CONCATENATE(D8,", ",D9, ", ", D10),IF(AND(LEN(D8)=0,LEN(D9)&gt;0,LEN(D10)=0),D9,IF(AND(LEN(D8)=0,LEN(D9)&gt;0,LEN(D10)&gt;0),CONCATENATE(D9,",",D10),IF(AND(LEN(D8)&gt;0,LEN(D9)=0,LEN(D10)&gt;0),CONCATENATE(D8,", ",D10), D8)))))</f>
        <v>0</v>
      </c>
      <c r="AG8" s="240" t="s">
        <v>59</v>
      </c>
      <c r="AH8" s="241" t="s">
        <v>60</v>
      </c>
      <c r="AI8" s="284"/>
      <c r="AJ8" s="241" t="s">
        <v>61</v>
      </c>
      <c r="AK8" s="241" t="s">
        <v>62</v>
      </c>
      <c r="AN8" s="181"/>
      <c r="AP8" s="291" t="s">
        <v>395</v>
      </c>
      <c r="AQ8" s="215" t="s">
        <v>459</v>
      </c>
      <c r="AR8" s="261" t="s">
        <v>428</v>
      </c>
      <c r="AS8" s="262" t="s">
        <v>449</v>
      </c>
      <c r="AT8" s="229" t="s">
        <v>437</v>
      </c>
      <c r="AU8" s="263">
        <v>3</v>
      </c>
      <c r="AV8" s="241" t="s">
        <v>70</v>
      </c>
      <c r="AW8" s="240" t="s">
        <v>71</v>
      </c>
      <c r="AX8" s="231" t="s">
        <v>456</v>
      </c>
      <c r="AY8" s="246"/>
      <c r="AZ8" s="247" t="s">
        <v>402</v>
      </c>
      <c r="BA8" s="248" t="s">
        <v>106</v>
      </c>
      <c r="BB8" s="249" t="s">
        <v>418</v>
      </c>
      <c r="BC8" s="250" t="s">
        <v>614</v>
      </c>
      <c r="BD8" s="246"/>
      <c r="BE8" s="246"/>
      <c r="BF8" s="253" t="s">
        <v>443</v>
      </c>
      <c r="BG8" s="225" t="s">
        <v>468</v>
      </c>
    </row>
    <row r="9" spans="1:59" ht="14.1" customHeight="1" x14ac:dyDescent="0.25">
      <c r="A9" s="28"/>
      <c r="B9" s="293"/>
      <c r="C9" s="294"/>
      <c r="D9" s="21" t="s">
        <v>213</v>
      </c>
      <c r="E9" s="293"/>
      <c r="F9" s="293"/>
      <c r="G9" s="294"/>
      <c r="H9" s="428"/>
      <c r="I9" s="295"/>
      <c r="J9" s="36"/>
      <c r="K9" s="295"/>
      <c r="L9" s="269" t="s">
        <v>4</v>
      </c>
      <c r="M9" s="267"/>
      <c r="N9" s="267"/>
      <c r="O9" s="267"/>
      <c r="P9" s="267"/>
      <c r="Q9" s="268"/>
      <c r="R9" s="296" t="s">
        <v>3</v>
      </c>
      <c r="S9" s="297"/>
      <c r="T9" s="297"/>
      <c r="U9" s="297"/>
      <c r="V9" s="297"/>
      <c r="W9" s="297"/>
      <c r="X9" s="298"/>
      <c r="AG9" s="240" t="s">
        <v>66</v>
      </c>
      <c r="AH9" s="241" t="s">
        <v>67</v>
      </c>
      <c r="AJ9" s="241" t="s">
        <v>68</v>
      </c>
      <c r="AK9" s="241" t="s">
        <v>69</v>
      </c>
      <c r="AN9" s="181"/>
      <c r="AP9" s="299" t="s">
        <v>485</v>
      </c>
      <c r="AQ9" s="215" t="s">
        <v>460</v>
      </c>
      <c r="AR9" s="261" t="s">
        <v>429</v>
      </c>
      <c r="AS9" s="262" t="s">
        <v>449</v>
      </c>
      <c r="AT9" s="245" t="s">
        <v>449</v>
      </c>
      <c r="AU9" s="241"/>
      <c r="AV9" s="241" t="s">
        <v>76</v>
      </c>
      <c r="AW9" s="240"/>
      <c r="AX9" s="300" t="s">
        <v>398</v>
      </c>
      <c r="AY9" s="246"/>
      <c r="AZ9" s="247" t="s">
        <v>489</v>
      </c>
      <c r="BA9" s="248" t="s">
        <v>473</v>
      </c>
      <c r="BB9" s="249" t="s">
        <v>475</v>
      </c>
      <c r="BC9" s="250" t="s">
        <v>615</v>
      </c>
      <c r="BD9" s="246"/>
      <c r="BE9" s="246"/>
      <c r="BF9" s="253" t="s">
        <v>444</v>
      </c>
      <c r="BG9" s="225"/>
    </row>
    <row r="10" spans="1:59" ht="14.1" customHeight="1" thickBot="1" x14ac:dyDescent="0.3">
      <c r="A10" s="37"/>
      <c r="B10" s="301"/>
      <c r="C10" s="302"/>
      <c r="D10" s="39" t="s">
        <v>213</v>
      </c>
      <c r="E10" s="301"/>
      <c r="F10" s="301"/>
      <c r="G10" s="302"/>
      <c r="H10" s="40"/>
      <c r="I10" s="303"/>
      <c r="J10" s="41"/>
      <c r="K10" s="303"/>
      <c r="L10" s="23"/>
      <c r="M10" s="289"/>
      <c r="N10" s="289"/>
      <c r="O10" s="289"/>
      <c r="P10" s="289"/>
      <c r="Q10" s="304"/>
      <c r="R10" s="23"/>
      <c r="S10" s="289"/>
      <c r="T10" s="289"/>
      <c r="U10" s="289"/>
      <c r="V10" s="289"/>
      <c r="W10" s="289"/>
      <c r="X10" s="305"/>
      <c r="AG10" s="240" t="s">
        <v>72</v>
      </c>
      <c r="AH10" s="241" t="s">
        <v>73</v>
      </c>
      <c r="AJ10" s="241" t="s">
        <v>74</v>
      </c>
      <c r="AK10" s="263" t="s">
        <v>75</v>
      </c>
      <c r="AN10" s="181"/>
      <c r="AP10" s="306" t="s">
        <v>160</v>
      </c>
      <c r="AQ10" s="215" t="s">
        <v>461</v>
      </c>
      <c r="AR10" s="307" t="s">
        <v>398</v>
      </c>
      <c r="AS10" s="262" t="s">
        <v>449</v>
      </c>
      <c r="AT10" s="245" t="s">
        <v>31</v>
      </c>
      <c r="AU10" s="241"/>
      <c r="AV10" s="263" t="s">
        <v>18</v>
      </c>
      <c r="AW10" s="263" t="s">
        <v>19</v>
      </c>
      <c r="AX10" s="246"/>
      <c r="AY10" s="246"/>
      <c r="AZ10" s="247" t="s">
        <v>403</v>
      </c>
      <c r="BA10" s="248" t="s">
        <v>474</v>
      </c>
      <c r="BB10" s="249" t="s">
        <v>419</v>
      </c>
      <c r="BC10" s="250" t="s">
        <v>616</v>
      </c>
      <c r="BD10" s="246"/>
      <c r="BE10" s="246"/>
      <c r="BF10" s="253" t="s">
        <v>445</v>
      </c>
      <c r="BG10" s="225"/>
    </row>
    <row r="11" spans="1:59" ht="14.1" customHeight="1" x14ac:dyDescent="0.25">
      <c r="A11" s="266" t="s">
        <v>77</v>
      </c>
      <c r="B11" s="267"/>
      <c r="C11" s="267"/>
      <c r="D11" s="267"/>
      <c r="E11" s="267"/>
      <c r="F11" s="267"/>
      <c r="G11" s="268"/>
      <c r="H11" s="269" t="s">
        <v>78</v>
      </c>
      <c r="I11" s="267"/>
      <c r="J11" s="267"/>
      <c r="K11" s="268"/>
      <c r="L11" s="269" t="s">
        <v>79</v>
      </c>
      <c r="M11" s="267"/>
      <c r="N11" s="267"/>
      <c r="O11" s="267"/>
      <c r="P11" s="267"/>
      <c r="Q11" s="267"/>
      <c r="R11" s="267"/>
      <c r="S11" s="267"/>
      <c r="T11" s="267"/>
      <c r="U11" s="267"/>
      <c r="V11" s="267"/>
      <c r="W11" s="267"/>
      <c r="X11" s="283"/>
      <c r="AG11" s="240" t="s">
        <v>80</v>
      </c>
      <c r="AH11" s="241" t="s">
        <v>81</v>
      </c>
      <c r="AJ11" s="241" t="s">
        <v>82</v>
      </c>
      <c r="AN11" s="181"/>
      <c r="AO11" s="242" t="s">
        <v>391</v>
      </c>
      <c r="AP11" s="308" t="s">
        <v>397</v>
      </c>
      <c r="AQ11" s="215" t="s">
        <v>483</v>
      </c>
      <c r="AR11" s="309" t="s">
        <v>486</v>
      </c>
      <c r="AS11" s="262" t="s">
        <v>437</v>
      </c>
      <c r="AT11" s="275" t="s">
        <v>29</v>
      </c>
      <c r="AX11" s="246"/>
      <c r="AY11" s="246"/>
      <c r="AZ11" s="247" t="s">
        <v>471</v>
      </c>
      <c r="BA11" s="248" t="s">
        <v>408</v>
      </c>
      <c r="BB11" s="249" t="s">
        <v>420</v>
      </c>
      <c r="BC11" s="250" t="s">
        <v>617</v>
      </c>
      <c r="BD11" s="246"/>
      <c r="BE11" s="246"/>
      <c r="BF11" s="253" t="s">
        <v>446</v>
      </c>
      <c r="BG11" s="225"/>
    </row>
    <row r="12" spans="1:59" ht="14.1" customHeight="1" thickBot="1" x14ac:dyDescent="0.3">
      <c r="A12" s="42"/>
      <c r="B12" s="289"/>
      <c r="C12" s="289"/>
      <c r="D12" s="289"/>
      <c r="E12" s="289"/>
      <c r="F12" s="289"/>
      <c r="G12" s="304"/>
      <c r="H12" s="43"/>
      <c r="I12" s="310"/>
      <c r="J12" s="310"/>
      <c r="K12" s="311"/>
      <c r="L12" s="44"/>
      <c r="M12" s="312"/>
      <c r="N12" s="312"/>
      <c r="O12" s="312"/>
      <c r="P12" s="312"/>
      <c r="Q12" s="312"/>
      <c r="R12" s="312"/>
      <c r="S12" s="312"/>
      <c r="T12" s="312"/>
      <c r="U12" s="312"/>
      <c r="V12" s="312"/>
      <c r="W12" s="312"/>
      <c r="X12" s="305"/>
      <c r="AG12" s="240">
        <v>10</v>
      </c>
      <c r="AH12" s="241" t="s">
        <v>85</v>
      </c>
      <c r="AJ12" s="241" t="s">
        <v>86</v>
      </c>
      <c r="AN12" s="181"/>
      <c r="AO12" s="274" t="s">
        <v>392</v>
      </c>
      <c r="AR12" s="313" t="s">
        <v>454</v>
      </c>
      <c r="AS12" s="314" t="s">
        <v>31</v>
      </c>
      <c r="AT12" s="181"/>
      <c r="AX12" s="246"/>
      <c r="AY12" s="246"/>
      <c r="AZ12" s="315" t="s">
        <v>472</v>
      </c>
      <c r="BA12" s="248" t="s">
        <v>409</v>
      </c>
      <c r="BB12" s="249" t="s">
        <v>421</v>
      </c>
      <c r="BC12" s="250" t="s">
        <v>618</v>
      </c>
      <c r="BD12" s="246"/>
      <c r="BE12" s="246"/>
      <c r="BF12" s="253" t="s">
        <v>447</v>
      </c>
      <c r="BG12" s="225"/>
    </row>
    <row r="13" spans="1:59" ht="12" customHeight="1" thickBot="1" x14ac:dyDescent="0.3">
      <c r="A13" s="316" t="s">
        <v>89</v>
      </c>
      <c r="B13" s="317"/>
      <c r="C13" s="317"/>
      <c r="D13" s="317"/>
      <c r="E13" s="317"/>
      <c r="F13" s="317"/>
      <c r="G13" s="317"/>
      <c r="H13" s="317"/>
      <c r="I13" s="317"/>
      <c r="J13" s="317"/>
      <c r="K13" s="317"/>
      <c r="L13" s="317"/>
      <c r="M13" s="317"/>
      <c r="N13" s="317"/>
      <c r="O13" s="317"/>
      <c r="P13" s="317"/>
      <c r="Q13" s="317"/>
      <c r="R13" s="317"/>
      <c r="S13" s="317"/>
      <c r="T13" s="317"/>
      <c r="U13" s="317"/>
      <c r="V13" s="317"/>
      <c r="W13" s="317"/>
      <c r="X13" s="318"/>
      <c r="AG13" s="240" t="s">
        <v>90</v>
      </c>
      <c r="AH13" s="241" t="s">
        <v>91</v>
      </c>
      <c r="AJ13" s="241" t="s">
        <v>92</v>
      </c>
      <c r="AN13" s="181"/>
      <c r="AO13" s="319" t="s">
        <v>399</v>
      </c>
      <c r="AR13" s="309" t="s">
        <v>400</v>
      </c>
      <c r="AS13" s="314" t="s">
        <v>31</v>
      </c>
      <c r="AT13" s="181"/>
      <c r="AX13" s="246"/>
      <c r="AY13" s="246"/>
      <c r="AZ13" s="246"/>
      <c r="BA13" s="320" t="s">
        <v>410</v>
      </c>
      <c r="BB13" s="321" t="s">
        <v>83</v>
      </c>
      <c r="BC13" s="250" t="s">
        <v>610</v>
      </c>
      <c r="BD13" s="246"/>
      <c r="BE13" s="246"/>
      <c r="BF13" s="253" t="s">
        <v>448</v>
      </c>
      <c r="BG13" s="225"/>
    </row>
    <row r="14" spans="1:59" ht="16.5" customHeight="1" thickBot="1" x14ac:dyDescent="0.3">
      <c r="A14" s="15"/>
      <c r="B14" s="16"/>
      <c r="C14" s="16"/>
      <c r="D14" s="16"/>
      <c r="E14" s="16"/>
      <c r="F14" s="16"/>
      <c r="G14" s="16"/>
      <c r="H14" s="16"/>
      <c r="I14" s="16"/>
      <c r="J14" s="16"/>
      <c r="K14" s="16"/>
      <c r="L14" s="16"/>
      <c r="M14" s="16"/>
      <c r="N14" s="16"/>
      <c r="O14" s="16"/>
      <c r="P14" s="16"/>
      <c r="Q14" s="16"/>
      <c r="R14" s="16"/>
      <c r="S14" s="16"/>
      <c r="T14" s="16"/>
      <c r="U14" s="16"/>
      <c r="V14" s="16"/>
      <c r="W14" s="16"/>
      <c r="X14" s="17"/>
      <c r="AG14" s="240" t="s">
        <v>95</v>
      </c>
      <c r="AH14" s="241" t="s">
        <v>96</v>
      </c>
      <c r="AJ14" s="241" t="s">
        <v>97</v>
      </c>
      <c r="AN14" s="181"/>
      <c r="AO14" s="324"/>
      <c r="AR14" s="309" t="s">
        <v>490</v>
      </c>
      <c r="AS14" s="314" t="s">
        <v>31</v>
      </c>
      <c r="AT14" s="181"/>
      <c r="AX14" s="246"/>
      <c r="AY14" s="246"/>
      <c r="AZ14" s="246"/>
      <c r="BA14" s="246"/>
      <c r="BB14" s="246"/>
      <c r="BC14" s="250" t="s">
        <v>608</v>
      </c>
      <c r="BD14" s="246"/>
      <c r="BE14" s="246"/>
      <c r="BF14" s="253" t="s">
        <v>450</v>
      </c>
      <c r="BG14" s="225"/>
    </row>
    <row r="15" spans="1:59" ht="12" customHeight="1" thickBot="1" x14ac:dyDescent="0.3">
      <c r="A15" s="316" t="s">
        <v>600</v>
      </c>
      <c r="B15" s="317"/>
      <c r="C15" s="317"/>
      <c r="D15" s="317"/>
      <c r="E15" s="317"/>
      <c r="F15" s="317"/>
      <c r="G15" s="317"/>
      <c r="H15" s="317"/>
      <c r="I15" s="317"/>
      <c r="J15" s="317"/>
      <c r="K15" s="317"/>
      <c r="L15" s="317"/>
      <c r="M15" s="317"/>
      <c r="N15" s="317"/>
      <c r="O15" s="317"/>
      <c r="P15" s="317"/>
      <c r="Q15" s="317"/>
      <c r="R15" s="317"/>
      <c r="S15" s="317"/>
      <c r="T15" s="317"/>
      <c r="U15" s="317"/>
      <c r="V15" s="317"/>
      <c r="W15" s="317"/>
      <c r="X15" s="318"/>
      <c r="AB15" s="214" t="s">
        <v>389</v>
      </c>
      <c r="AC15" s="181" t="s">
        <v>100</v>
      </c>
      <c r="AG15" s="280">
        <v>75</v>
      </c>
      <c r="AH15" s="241" t="s">
        <v>98</v>
      </c>
      <c r="AJ15" s="241" t="s">
        <v>99</v>
      </c>
      <c r="AN15" s="181"/>
      <c r="AO15" s="324"/>
      <c r="AR15" s="309" t="s">
        <v>470</v>
      </c>
      <c r="AS15" s="314" t="s">
        <v>31</v>
      </c>
      <c r="AT15" s="181"/>
      <c r="AX15" s="246"/>
      <c r="AY15" s="246"/>
      <c r="AZ15" s="246"/>
      <c r="BA15" s="246"/>
      <c r="BB15" s="246"/>
      <c r="BC15" s="250" t="s">
        <v>609</v>
      </c>
      <c r="BD15" s="246"/>
      <c r="BE15" s="246"/>
      <c r="BF15" s="325" t="s">
        <v>478</v>
      </c>
      <c r="BG15" s="225"/>
    </row>
    <row r="16" spans="1:59" ht="11.25" customHeight="1" x14ac:dyDescent="0.25">
      <c r="A16" s="78"/>
      <c r="B16" s="79"/>
      <c r="C16" s="79"/>
      <c r="D16" s="79"/>
      <c r="E16" s="79"/>
      <c r="F16" s="79"/>
      <c r="G16" s="79"/>
      <c r="H16" s="79"/>
      <c r="I16" s="79"/>
      <c r="J16" s="79"/>
      <c r="K16" s="79"/>
      <c r="L16" s="79"/>
      <c r="M16" s="79"/>
      <c r="N16" s="79"/>
      <c r="O16" s="79"/>
      <c r="P16" s="79"/>
      <c r="Q16" s="79"/>
      <c r="R16" s="79"/>
      <c r="S16" s="79"/>
      <c r="T16" s="79"/>
      <c r="U16" s="79"/>
      <c r="V16" s="79"/>
      <c r="W16" s="79"/>
      <c r="X16" s="80"/>
      <c r="AB16" s="181">
        <f>LEN(A16)</f>
        <v>0</v>
      </c>
      <c r="AC16" s="181">
        <v>890</v>
      </c>
      <c r="AH16" s="241" t="s">
        <v>101</v>
      </c>
      <c r="AJ16" s="241" t="s">
        <v>102</v>
      </c>
      <c r="AO16" s="324"/>
      <c r="AR16" s="309" t="s">
        <v>430</v>
      </c>
      <c r="AS16" s="326" t="s">
        <v>29</v>
      </c>
      <c r="AX16" s="246"/>
      <c r="AY16" s="246"/>
      <c r="AZ16" s="246"/>
      <c r="BA16" s="246"/>
      <c r="BB16" s="246"/>
      <c r="BC16" s="250" t="s">
        <v>611</v>
      </c>
      <c r="BD16" s="246"/>
      <c r="BE16" s="246"/>
      <c r="BF16" s="246"/>
    </row>
    <row r="17" spans="1:58" ht="11.25" customHeight="1" x14ac:dyDescent="0.25">
      <c r="A17" s="81"/>
      <c r="B17" s="82"/>
      <c r="C17" s="82"/>
      <c r="D17" s="82"/>
      <c r="E17" s="82"/>
      <c r="F17" s="82"/>
      <c r="G17" s="82"/>
      <c r="H17" s="82"/>
      <c r="I17" s="82"/>
      <c r="J17" s="82"/>
      <c r="K17" s="82"/>
      <c r="L17" s="82"/>
      <c r="M17" s="82"/>
      <c r="N17" s="82"/>
      <c r="O17" s="82"/>
      <c r="P17" s="82"/>
      <c r="Q17" s="82"/>
      <c r="R17" s="82"/>
      <c r="S17" s="82"/>
      <c r="T17" s="82"/>
      <c r="U17" s="82"/>
      <c r="V17" s="82"/>
      <c r="W17" s="82"/>
      <c r="X17" s="83"/>
      <c r="AH17" s="241" t="s">
        <v>104</v>
      </c>
      <c r="AJ17" s="241" t="s">
        <v>105</v>
      </c>
      <c r="AO17" s="324"/>
      <c r="AR17" s="309" t="s">
        <v>401</v>
      </c>
      <c r="AS17" s="314" t="s">
        <v>31</v>
      </c>
      <c r="AX17" s="327" t="s">
        <v>7</v>
      </c>
      <c r="AY17" s="327" t="s">
        <v>452</v>
      </c>
      <c r="AZ17" s="246"/>
      <c r="BA17" s="246"/>
      <c r="BB17" s="246"/>
      <c r="BC17" s="250" t="s">
        <v>612</v>
      </c>
      <c r="BD17" s="246"/>
      <c r="BE17" s="246"/>
      <c r="BF17" s="246"/>
    </row>
    <row r="18" spans="1:58" ht="11.25" customHeight="1" thickBot="1" x14ac:dyDescent="0.3">
      <c r="A18" s="81"/>
      <c r="B18" s="82"/>
      <c r="C18" s="82"/>
      <c r="D18" s="82"/>
      <c r="E18" s="82"/>
      <c r="F18" s="82"/>
      <c r="G18" s="82"/>
      <c r="H18" s="82"/>
      <c r="I18" s="82"/>
      <c r="J18" s="82"/>
      <c r="K18" s="82"/>
      <c r="L18" s="82"/>
      <c r="M18" s="82"/>
      <c r="N18" s="82"/>
      <c r="O18" s="82"/>
      <c r="P18" s="82"/>
      <c r="Q18" s="82"/>
      <c r="R18" s="82"/>
      <c r="S18" s="82"/>
      <c r="T18" s="82"/>
      <c r="U18" s="82"/>
      <c r="V18" s="82"/>
      <c r="W18" s="82"/>
      <c r="X18" s="83"/>
      <c r="AH18" s="241" t="s">
        <v>107</v>
      </c>
      <c r="AJ18" s="241" t="s">
        <v>108</v>
      </c>
      <c r="AO18" s="324"/>
      <c r="AR18" s="309" t="s">
        <v>402</v>
      </c>
      <c r="AS18" s="314" t="s">
        <v>31</v>
      </c>
      <c r="AX18" s="328" t="s">
        <v>397</v>
      </c>
      <c r="AY18" s="328" t="s">
        <v>425</v>
      </c>
      <c r="AZ18" s="246"/>
      <c r="BA18" s="246"/>
      <c r="BB18" s="246"/>
      <c r="BC18" s="329" t="s">
        <v>613</v>
      </c>
      <c r="BD18" s="246"/>
      <c r="BE18" s="246"/>
      <c r="BF18" s="246"/>
    </row>
    <row r="19" spans="1:58" ht="11.25" customHeight="1" thickBot="1" x14ac:dyDescent="0.3">
      <c r="A19" s="316" t="s">
        <v>601</v>
      </c>
      <c r="B19" s="317"/>
      <c r="C19" s="317"/>
      <c r="D19" s="317"/>
      <c r="E19" s="317"/>
      <c r="F19" s="317"/>
      <c r="G19" s="317"/>
      <c r="H19" s="317"/>
      <c r="I19" s="317"/>
      <c r="J19" s="317"/>
      <c r="K19" s="317"/>
      <c r="L19" s="317"/>
      <c r="M19" s="317"/>
      <c r="N19" s="317"/>
      <c r="O19" s="317"/>
      <c r="P19" s="317"/>
      <c r="Q19" s="317"/>
      <c r="R19" s="317"/>
      <c r="S19" s="317"/>
      <c r="T19" s="317"/>
      <c r="U19" s="317"/>
      <c r="V19" s="317"/>
      <c r="W19" s="317"/>
      <c r="X19" s="318"/>
      <c r="AH19" s="241" t="s">
        <v>109</v>
      </c>
      <c r="AJ19" s="241" t="s">
        <v>110</v>
      </c>
      <c r="AO19" s="324"/>
      <c r="AR19" s="309" t="s">
        <v>489</v>
      </c>
      <c r="AS19" s="314" t="s">
        <v>31</v>
      </c>
      <c r="AX19" s="246"/>
      <c r="AY19" s="246"/>
      <c r="AZ19" s="246"/>
      <c r="BA19" s="246"/>
      <c r="BB19" s="246"/>
      <c r="BD19" s="246"/>
      <c r="BE19" s="246"/>
      <c r="BF19" s="246"/>
    </row>
    <row r="20" spans="1:58" ht="11.25" customHeight="1" x14ac:dyDescent="0.25">
      <c r="A20" s="78"/>
      <c r="B20" s="79"/>
      <c r="C20" s="79"/>
      <c r="D20" s="79"/>
      <c r="E20" s="79"/>
      <c r="F20" s="79"/>
      <c r="G20" s="79"/>
      <c r="H20" s="79"/>
      <c r="I20" s="79"/>
      <c r="J20" s="79"/>
      <c r="K20" s="79"/>
      <c r="L20" s="79"/>
      <c r="M20" s="79"/>
      <c r="N20" s="79"/>
      <c r="O20" s="79"/>
      <c r="P20" s="79"/>
      <c r="Q20" s="79"/>
      <c r="R20" s="79"/>
      <c r="S20" s="79"/>
      <c r="T20" s="79"/>
      <c r="U20" s="79"/>
      <c r="V20" s="79"/>
      <c r="W20" s="79"/>
      <c r="X20" s="80"/>
      <c r="AH20" s="241" t="s">
        <v>111</v>
      </c>
      <c r="AJ20" s="241" t="s">
        <v>112</v>
      </c>
      <c r="AO20" s="330"/>
      <c r="AR20" s="309" t="s">
        <v>403</v>
      </c>
      <c r="AS20" s="314" t="s">
        <v>31</v>
      </c>
      <c r="AX20" s="246"/>
      <c r="AY20" s="246"/>
      <c r="AZ20" s="246"/>
      <c r="BA20" s="246"/>
      <c r="BB20" s="246"/>
      <c r="BD20" s="246"/>
      <c r="BE20" s="246"/>
      <c r="BF20" s="246"/>
    </row>
    <row r="21" spans="1:58" ht="11.25" customHeight="1" x14ac:dyDescent="0.25">
      <c r="A21" s="81"/>
      <c r="B21" s="82"/>
      <c r="C21" s="82"/>
      <c r="D21" s="82"/>
      <c r="E21" s="82"/>
      <c r="F21" s="82"/>
      <c r="G21" s="82"/>
      <c r="H21" s="82"/>
      <c r="I21" s="82"/>
      <c r="J21" s="82"/>
      <c r="K21" s="82"/>
      <c r="L21" s="82"/>
      <c r="M21" s="82"/>
      <c r="N21" s="82"/>
      <c r="O21" s="82"/>
      <c r="P21" s="82"/>
      <c r="Q21" s="82"/>
      <c r="R21" s="82"/>
      <c r="S21" s="82"/>
      <c r="T21" s="82"/>
      <c r="U21" s="82"/>
      <c r="V21" s="82"/>
      <c r="W21" s="82"/>
      <c r="X21" s="83"/>
      <c r="AH21" s="241" t="s">
        <v>113</v>
      </c>
      <c r="AJ21" s="263" t="s">
        <v>114</v>
      </c>
      <c r="AO21" s="330"/>
      <c r="AR21" s="309" t="s">
        <v>471</v>
      </c>
      <c r="AS21" s="314" t="s">
        <v>31</v>
      </c>
    </row>
    <row r="22" spans="1:58" ht="12" customHeight="1" thickBot="1" x14ac:dyDescent="0.3">
      <c r="A22" s="37"/>
      <c r="B22" s="38"/>
      <c r="C22" s="38"/>
      <c r="D22" s="38"/>
      <c r="E22" s="38"/>
      <c r="F22" s="38"/>
      <c r="G22" s="38"/>
      <c r="H22" s="38"/>
      <c r="I22" s="38"/>
      <c r="J22" s="38"/>
      <c r="K22" s="38"/>
      <c r="L22" s="38"/>
      <c r="M22" s="38"/>
      <c r="N22" s="38"/>
      <c r="O22" s="38"/>
      <c r="P22" s="38"/>
      <c r="Q22" s="38"/>
      <c r="R22" s="38"/>
      <c r="S22" s="38"/>
      <c r="T22" s="38"/>
      <c r="U22" s="38"/>
      <c r="V22" s="38"/>
      <c r="W22" s="38"/>
      <c r="X22" s="84"/>
      <c r="AH22" s="241" t="s">
        <v>116</v>
      </c>
      <c r="AO22" s="330"/>
      <c r="AR22" s="331" t="s">
        <v>472</v>
      </c>
      <c r="AS22" s="314" t="s">
        <v>31</v>
      </c>
    </row>
    <row r="23" spans="1:58" ht="11.25" customHeight="1" x14ac:dyDescent="0.25">
      <c r="A23" s="266" t="s">
        <v>118</v>
      </c>
      <c r="B23" s="267"/>
      <c r="C23" s="267"/>
      <c r="D23" s="268"/>
      <c r="E23" s="269" t="s">
        <v>119</v>
      </c>
      <c r="F23" s="267"/>
      <c r="G23" s="267"/>
      <c r="H23" s="267"/>
      <c r="I23" s="267"/>
      <c r="J23" s="267"/>
      <c r="K23" s="267"/>
      <c r="L23" s="267"/>
      <c r="M23" s="267"/>
      <c r="N23" s="267"/>
      <c r="O23" s="267"/>
      <c r="P23" s="267"/>
      <c r="Q23" s="267"/>
      <c r="R23" s="267"/>
      <c r="S23" s="267"/>
      <c r="T23" s="267"/>
      <c r="U23" s="267"/>
      <c r="V23" s="267"/>
      <c r="W23" s="267"/>
      <c r="X23" s="283"/>
      <c r="AH23" s="241" t="s">
        <v>120</v>
      </c>
      <c r="AO23" s="242" t="s">
        <v>393</v>
      </c>
      <c r="AR23" s="309" t="s">
        <v>431</v>
      </c>
      <c r="AS23" s="326" t="s">
        <v>29</v>
      </c>
    </row>
    <row r="24" spans="1:58" ht="12" customHeight="1" x14ac:dyDescent="0.25">
      <c r="A24" s="332" t="s">
        <v>121</v>
      </c>
      <c r="B24" s="333"/>
      <c r="C24" s="333"/>
      <c r="D24" s="334"/>
      <c r="E24" s="21"/>
      <c r="F24" s="293"/>
      <c r="G24" s="293"/>
      <c r="H24" s="293"/>
      <c r="I24" s="293"/>
      <c r="J24" s="293"/>
      <c r="K24" s="293"/>
      <c r="L24" s="293"/>
      <c r="M24" s="293"/>
      <c r="N24" s="293"/>
      <c r="O24" s="293"/>
      <c r="P24" s="293"/>
      <c r="Q24" s="293"/>
      <c r="R24" s="293"/>
      <c r="S24" s="293"/>
      <c r="T24" s="293"/>
      <c r="U24" s="293"/>
      <c r="V24" s="293"/>
      <c r="W24" s="293"/>
      <c r="X24" s="335"/>
      <c r="AH24" s="241" t="s">
        <v>122</v>
      </c>
      <c r="AO24" s="330"/>
      <c r="AR24" s="309" t="s">
        <v>432</v>
      </c>
      <c r="AS24" s="326" t="s">
        <v>29</v>
      </c>
    </row>
    <row r="25" spans="1:58" ht="12" customHeight="1" x14ac:dyDescent="0.25">
      <c r="A25" s="332" t="s">
        <v>123</v>
      </c>
      <c r="B25" s="333"/>
      <c r="C25" s="333"/>
      <c r="D25" s="334"/>
      <c r="E25" s="21"/>
      <c r="F25" s="293"/>
      <c r="G25" s="293"/>
      <c r="H25" s="293"/>
      <c r="I25" s="293"/>
      <c r="J25" s="293"/>
      <c r="K25" s="293"/>
      <c r="L25" s="293"/>
      <c r="M25" s="293"/>
      <c r="N25" s="293"/>
      <c r="O25" s="293"/>
      <c r="P25" s="293"/>
      <c r="Q25" s="293"/>
      <c r="R25" s="293"/>
      <c r="S25" s="293"/>
      <c r="T25" s="293"/>
      <c r="U25" s="293"/>
      <c r="V25" s="293"/>
      <c r="W25" s="293"/>
      <c r="X25" s="335"/>
      <c r="AH25" s="241" t="s">
        <v>124</v>
      </c>
      <c r="AJ25" s="336"/>
      <c r="AO25" s="330"/>
      <c r="AR25" s="309" t="s">
        <v>404</v>
      </c>
      <c r="AS25" s="326" t="s">
        <v>29</v>
      </c>
    </row>
    <row r="26" spans="1:58" ht="12" customHeight="1" x14ac:dyDescent="0.25">
      <c r="A26" s="332" t="s">
        <v>125</v>
      </c>
      <c r="B26" s="333"/>
      <c r="C26" s="333"/>
      <c r="D26" s="334"/>
      <c r="E26" s="21"/>
      <c r="F26" s="293"/>
      <c r="G26" s="293"/>
      <c r="H26" s="293"/>
      <c r="I26" s="293"/>
      <c r="J26" s="293"/>
      <c r="K26" s="293"/>
      <c r="L26" s="293"/>
      <c r="M26" s="293"/>
      <c r="N26" s="293"/>
      <c r="O26" s="293"/>
      <c r="P26" s="293"/>
      <c r="Q26" s="293"/>
      <c r="R26" s="293"/>
      <c r="S26" s="293"/>
      <c r="T26" s="293"/>
      <c r="U26" s="293"/>
      <c r="V26" s="293"/>
      <c r="W26" s="293"/>
      <c r="X26" s="335"/>
      <c r="Y26" s="214"/>
      <c r="Z26" s="214"/>
      <c r="AA26" s="214"/>
      <c r="AH26" s="241" t="s">
        <v>126</v>
      </c>
      <c r="AN26" s="181"/>
      <c r="AO26" s="324"/>
      <c r="AR26" s="309" t="s">
        <v>405</v>
      </c>
      <c r="AS26" s="326" t="s">
        <v>29</v>
      </c>
      <c r="AT26" s="181"/>
    </row>
    <row r="27" spans="1:58" ht="12" customHeight="1" x14ac:dyDescent="0.25">
      <c r="A27" s="332" t="s">
        <v>495</v>
      </c>
      <c r="B27" s="333"/>
      <c r="C27" s="333"/>
      <c r="D27" s="334"/>
      <c r="E27" s="21"/>
      <c r="F27" s="293"/>
      <c r="G27" s="293"/>
      <c r="H27" s="293"/>
      <c r="I27" s="293"/>
      <c r="J27" s="293"/>
      <c r="K27" s="293"/>
      <c r="L27" s="293"/>
      <c r="M27" s="293"/>
      <c r="N27" s="293"/>
      <c r="O27" s="293"/>
      <c r="P27" s="293"/>
      <c r="Q27" s="293"/>
      <c r="R27" s="293"/>
      <c r="S27" s="293"/>
      <c r="T27" s="293"/>
      <c r="U27" s="293"/>
      <c r="V27" s="293"/>
      <c r="W27" s="293"/>
      <c r="X27" s="335"/>
      <c r="Y27" s="214"/>
      <c r="Z27" s="214"/>
      <c r="AA27" s="214"/>
      <c r="AH27" s="241"/>
      <c r="AN27" s="181"/>
      <c r="AO27" s="324"/>
      <c r="AR27" s="309"/>
      <c r="AS27" s="326"/>
      <c r="AT27" s="181"/>
    </row>
    <row r="28" spans="1:58" ht="12" customHeight="1" thickBot="1" x14ac:dyDescent="0.3">
      <c r="A28" s="337" t="s">
        <v>128</v>
      </c>
      <c r="B28" s="338"/>
      <c r="C28" s="338"/>
      <c r="D28" s="339"/>
      <c r="E28" s="23"/>
      <c r="F28" s="289"/>
      <c r="G28" s="289"/>
      <c r="H28" s="289"/>
      <c r="I28" s="289"/>
      <c r="J28" s="289"/>
      <c r="K28" s="289"/>
      <c r="L28" s="289"/>
      <c r="M28" s="289"/>
      <c r="N28" s="289"/>
      <c r="O28" s="289"/>
      <c r="P28" s="289"/>
      <c r="Q28" s="289"/>
      <c r="R28" s="289"/>
      <c r="S28" s="289"/>
      <c r="T28" s="289"/>
      <c r="U28" s="289"/>
      <c r="V28" s="289"/>
      <c r="W28" s="289"/>
      <c r="X28" s="290"/>
      <c r="AH28" s="241" t="s">
        <v>129</v>
      </c>
      <c r="AN28" s="181"/>
      <c r="AO28" s="324"/>
      <c r="AR28" s="309" t="s">
        <v>406</v>
      </c>
      <c r="AS28" s="326" t="s">
        <v>29</v>
      </c>
      <c r="AT28" s="181"/>
    </row>
    <row r="29" spans="1:58" ht="12" customHeight="1" thickBot="1" x14ac:dyDescent="0.3">
      <c r="A29" s="340" t="s">
        <v>131</v>
      </c>
      <c r="B29" s="341"/>
      <c r="C29" s="341"/>
      <c r="D29" s="341"/>
      <c r="E29" s="341"/>
      <c r="F29" s="341"/>
      <c r="G29" s="341"/>
      <c r="H29" s="341"/>
      <c r="I29" s="341"/>
      <c r="J29" s="341"/>
      <c r="K29" s="341"/>
      <c r="L29" s="341"/>
      <c r="M29" s="341"/>
      <c r="N29" s="341"/>
      <c r="O29" s="341"/>
      <c r="P29" s="341"/>
      <c r="Q29" s="341"/>
      <c r="R29" s="341"/>
      <c r="S29" s="341"/>
      <c r="T29" s="341"/>
      <c r="U29" s="341"/>
      <c r="V29" s="341"/>
      <c r="W29" s="341"/>
      <c r="X29" s="342"/>
      <c r="AH29" s="241" t="s">
        <v>132</v>
      </c>
      <c r="AN29" s="181"/>
      <c r="AO29" s="324"/>
      <c r="AR29" s="309" t="s">
        <v>407</v>
      </c>
      <c r="AS29" s="326" t="s">
        <v>29</v>
      </c>
      <c r="AT29" s="181"/>
    </row>
    <row r="30" spans="1:58" ht="12" customHeight="1" thickBot="1" x14ac:dyDescent="0.3">
      <c r="A30" s="343" t="s">
        <v>134</v>
      </c>
      <c r="B30" s="322"/>
      <c r="C30" s="322"/>
      <c r="D30" s="45"/>
      <c r="E30" s="322"/>
      <c r="F30" s="322"/>
      <c r="G30" s="322"/>
      <c r="H30" s="344"/>
      <c r="I30" s="345" t="s">
        <v>135</v>
      </c>
      <c r="J30" s="322"/>
      <c r="K30" s="45"/>
      <c r="L30" s="322"/>
      <c r="M30" s="322"/>
      <c r="N30" s="322"/>
      <c r="O30" s="344"/>
      <c r="P30" s="345" t="s">
        <v>136</v>
      </c>
      <c r="Q30" s="322"/>
      <c r="R30" s="322"/>
      <c r="S30" s="322"/>
      <c r="T30" s="45"/>
      <c r="U30" s="322"/>
      <c r="V30" s="322"/>
      <c r="W30" s="322"/>
      <c r="X30" s="323"/>
      <c r="AC30" s="181" t="s">
        <v>100</v>
      </c>
      <c r="AH30" s="241" t="s">
        <v>137</v>
      </c>
      <c r="AN30" s="181"/>
      <c r="AO30" s="324"/>
      <c r="AR30" s="261" t="s">
        <v>106</v>
      </c>
      <c r="AS30" s="326" t="s">
        <v>29</v>
      </c>
      <c r="AT30" s="181"/>
    </row>
    <row r="31" spans="1:58" ht="11.25" customHeight="1" x14ac:dyDescent="0.25">
      <c r="A31" s="346" t="s">
        <v>139</v>
      </c>
      <c r="B31" s="347"/>
      <c r="C31" s="347"/>
      <c r="D31" s="347"/>
      <c r="E31" s="347"/>
      <c r="F31" s="347"/>
      <c r="G31" s="347"/>
      <c r="H31" s="347"/>
      <c r="I31" s="347"/>
      <c r="J31" s="347"/>
      <c r="K31" s="347"/>
      <c r="L31" s="347"/>
      <c r="M31" s="347"/>
      <c r="N31" s="347"/>
      <c r="O31" s="347"/>
      <c r="P31" s="347"/>
      <c r="Q31" s="347"/>
      <c r="R31" s="347"/>
      <c r="S31" s="347"/>
      <c r="T31" s="347"/>
      <c r="U31" s="347"/>
      <c r="V31" s="347"/>
      <c r="W31" s="347"/>
      <c r="X31" s="348"/>
      <c r="AB31" s="214" t="s">
        <v>389</v>
      </c>
      <c r="AC31" s="181">
        <v>500</v>
      </c>
      <c r="AH31" s="241" t="s">
        <v>140</v>
      </c>
      <c r="AN31" s="181"/>
      <c r="AO31" s="324"/>
      <c r="AR31" s="309" t="s">
        <v>473</v>
      </c>
      <c r="AS31" s="326" t="s">
        <v>29</v>
      </c>
      <c r="AT31" s="181"/>
    </row>
    <row r="32" spans="1:58" ht="11.25" customHeight="1" x14ac:dyDescent="0.25">
      <c r="A32" s="33"/>
      <c r="B32" s="29"/>
      <c r="C32" s="29"/>
      <c r="D32" s="29"/>
      <c r="E32" s="29"/>
      <c r="F32" s="29"/>
      <c r="G32" s="29"/>
      <c r="H32" s="29"/>
      <c r="I32" s="29"/>
      <c r="J32" s="29"/>
      <c r="K32" s="29"/>
      <c r="L32" s="29"/>
      <c r="M32" s="29"/>
      <c r="N32" s="29"/>
      <c r="O32" s="29"/>
      <c r="P32" s="29"/>
      <c r="Q32" s="29"/>
      <c r="R32" s="29"/>
      <c r="S32" s="29"/>
      <c r="T32" s="29"/>
      <c r="U32" s="29"/>
      <c r="V32" s="29"/>
      <c r="W32" s="29"/>
      <c r="X32" s="85"/>
      <c r="AB32" s="181">
        <f>LEN(A32)</f>
        <v>0</v>
      </c>
      <c r="AH32" s="241" t="s">
        <v>142</v>
      </c>
      <c r="AN32" s="181"/>
      <c r="AO32" s="324"/>
      <c r="AR32" s="309" t="s">
        <v>474</v>
      </c>
      <c r="AS32" s="326" t="s">
        <v>29</v>
      </c>
      <c r="AT32" s="181"/>
    </row>
    <row r="33" spans="1:46" ht="11.25" customHeight="1" x14ac:dyDescent="0.25">
      <c r="A33" s="81"/>
      <c r="B33" s="82"/>
      <c r="C33" s="82"/>
      <c r="D33" s="82"/>
      <c r="E33" s="82"/>
      <c r="F33" s="82"/>
      <c r="G33" s="82"/>
      <c r="H33" s="82"/>
      <c r="I33" s="82"/>
      <c r="J33" s="82"/>
      <c r="K33" s="82"/>
      <c r="L33" s="82"/>
      <c r="M33" s="82"/>
      <c r="N33" s="82"/>
      <c r="O33" s="82"/>
      <c r="P33" s="82"/>
      <c r="Q33" s="82"/>
      <c r="R33" s="82"/>
      <c r="S33" s="82"/>
      <c r="T33" s="82"/>
      <c r="U33" s="82"/>
      <c r="V33" s="82"/>
      <c r="W33" s="82"/>
      <c r="X33" s="83"/>
      <c r="AH33" s="241" t="s">
        <v>144</v>
      </c>
      <c r="AN33" s="181"/>
      <c r="AO33" s="324"/>
      <c r="AR33" s="309" t="s">
        <v>408</v>
      </c>
      <c r="AS33" s="326" t="s">
        <v>29</v>
      </c>
      <c r="AT33" s="181"/>
    </row>
    <row r="34" spans="1:46" ht="11.25" customHeight="1" x14ac:dyDescent="0.25">
      <c r="A34" s="81"/>
      <c r="B34" s="82"/>
      <c r="C34" s="82"/>
      <c r="D34" s="82"/>
      <c r="E34" s="82"/>
      <c r="F34" s="82"/>
      <c r="G34" s="82"/>
      <c r="H34" s="82"/>
      <c r="I34" s="82"/>
      <c r="J34" s="82"/>
      <c r="K34" s="82"/>
      <c r="L34" s="82"/>
      <c r="M34" s="82"/>
      <c r="N34" s="82"/>
      <c r="O34" s="82"/>
      <c r="P34" s="82"/>
      <c r="Q34" s="82"/>
      <c r="R34" s="82"/>
      <c r="S34" s="82"/>
      <c r="T34" s="82"/>
      <c r="U34" s="82"/>
      <c r="V34" s="82"/>
      <c r="W34" s="82"/>
      <c r="X34" s="83"/>
      <c r="AH34" s="241" t="s">
        <v>146</v>
      </c>
      <c r="AN34" s="181"/>
      <c r="AO34" s="324"/>
      <c r="AR34" s="309" t="s">
        <v>409</v>
      </c>
      <c r="AS34" s="326" t="s">
        <v>29</v>
      </c>
      <c r="AT34" s="181"/>
    </row>
    <row r="35" spans="1:46" ht="11.25" customHeight="1" x14ac:dyDescent="0.25">
      <c r="A35" s="86"/>
      <c r="B35" s="87"/>
      <c r="C35" s="87"/>
      <c r="D35" s="87"/>
      <c r="E35" s="87"/>
      <c r="F35" s="87"/>
      <c r="G35" s="87"/>
      <c r="H35" s="87"/>
      <c r="I35" s="87"/>
      <c r="J35" s="87"/>
      <c r="K35" s="87"/>
      <c r="L35" s="87"/>
      <c r="M35" s="87"/>
      <c r="N35" s="87"/>
      <c r="O35" s="87"/>
      <c r="P35" s="87"/>
      <c r="Q35" s="87"/>
      <c r="R35" s="87"/>
      <c r="S35" s="87"/>
      <c r="T35" s="87"/>
      <c r="U35" s="87"/>
      <c r="V35" s="87"/>
      <c r="W35" s="87"/>
      <c r="X35" s="88"/>
      <c r="AC35" s="181" t="s">
        <v>100</v>
      </c>
      <c r="AH35" s="241" t="s">
        <v>147</v>
      </c>
      <c r="AO35" s="324"/>
      <c r="AR35" s="309" t="s">
        <v>410</v>
      </c>
      <c r="AS35" s="326" t="s">
        <v>29</v>
      </c>
    </row>
    <row r="36" spans="1:46" ht="11.25" customHeight="1" x14ac:dyDescent="0.25">
      <c r="A36" s="350" t="s">
        <v>148</v>
      </c>
      <c r="B36" s="351"/>
      <c r="C36" s="351"/>
      <c r="D36" s="351"/>
      <c r="E36" s="351"/>
      <c r="F36" s="351"/>
      <c r="G36" s="351"/>
      <c r="H36" s="351"/>
      <c r="I36" s="351"/>
      <c r="J36" s="351"/>
      <c r="K36" s="351"/>
      <c r="L36" s="351"/>
      <c r="M36" s="351"/>
      <c r="N36" s="351"/>
      <c r="O36" s="351"/>
      <c r="P36" s="351"/>
      <c r="Q36" s="351"/>
      <c r="R36" s="351"/>
      <c r="S36" s="351"/>
      <c r="T36" s="351"/>
      <c r="U36" s="351"/>
      <c r="V36" s="351"/>
      <c r="W36" s="351"/>
      <c r="X36" s="352"/>
      <c r="AB36" s="214" t="s">
        <v>389</v>
      </c>
      <c r="AC36" s="181">
        <v>500</v>
      </c>
      <c r="AH36" s="241" t="s">
        <v>149</v>
      </c>
      <c r="AO36" s="285" t="s">
        <v>394</v>
      </c>
      <c r="AR36" s="353" t="s">
        <v>411</v>
      </c>
      <c r="AS36" s="326" t="s">
        <v>29</v>
      </c>
    </row>
    <row r="37" spans="1:46" ht="11.25" customHeight="1" x14ac:dyDescent="0.25">
      <c r="A37" s="33"/>
      <c r="B37" s="29"/>
      <c r="C37" s="29"/>
      <c r="D37" s="29"/>
      <c r="E37" s="29"/>
      <c r="F37" s="29"/>
      <c r="G37" s="29"/>
      <c r="H37" s="29"/>
      <c r="I37" s="29"/>
      <c r="J37" s="29"/>
      <c r="K37" s="29"/>
      <c r="L37" s="29"/>
      <c r="M37" s="29"/>
      <c r="N37" s="29"/>
      <c r="O37" s="29"/>
      <c r="P37" s="29"/>
      <c r="Q37" s="29"/>
      <c r="R37" s="29"/>
      <c r="S37" s="29"/>
      <c r="T37" s="29"/>
      <c r="U37" s="29"/>
      <c r="V37" s="29"/>
      <c r="W37" s="29"/>
      <c r="X37" s="85"/>
      <c r="AB37" s="181">
        <f>LEN(A37)</f>
        <v>0</v>
      </c>
      <c r="AH37" s="241" t="s">
        <v>150</v>
      </c>
      <c r="AO37" s="324"/>
      <c r="AR37" s="354" t="s">
        <v>412</v>
      </c>
      <c r="AS37" s="314" t="s">
        <v>31</v>
      </c>
    </row>
    <row r="38" spans="1:46" ht="11.25" customHeight="1" x14ac:dyDescent="0.25">
      <c r="A38" s="81"/>
      <c r="B38" s="82"/>
      <c r="C38" s="82"/>
      <c r="D38" s="82"/>
      <c r="E38" s="82"/>
      <c r="F38" s="82"/>
      <c r="G38" s="82"/>
      <c r="H38" s="82"/>
      <c r="I38" s="82"/>
      <c r="J38" s="82"/>
      <c r="K38" s="82"/>
      <c r="L38" s="82"/>
      <c r="M38" s="82"/>
      <c r="N38" s="82"/>
      <c r="O38" s="82"/>
      <c r="P38" s="82"/>
      <c r="Q38" s="82"/>
      <c r="R38" s="82"/>
      <c r="S38" s="82"/>
      <c r="T38" s="82"/>
      <c r="U38" s="82"/>
      <c r="V38" s="82"/>
      <c r="W38" s="82"/>
      <c r="X38" s="83"/>
      <c r="AH38" s="241" t="s">
        <v>151</v>
      </c>
      <c r="AO38" s="319" t="s">
        <v>413</v>
      </c>
      <c r="AR38" s="355" t="s">
        <v>414</v>
      </c>
      <c r="AS38" s="314" t="s">
        <v>31</v>
      </c>
    </row>
    <row r="39" spans="1:46" ht="11.25" customHeight="1" x14ac:dyDescent="0.25">
      <c r="A39" s="81"/>
      <c r="B39" s="82"/>
      <c r="C39" s="82"/>
      <c r="D39" s="82"/>
      <c r="E39" s="82"/>
      <c r="F39" s="82"/>
      <c r="G39" s="82"/>
      <c r="H39" s="82"/>
      <c r="I39" s="82"/>
      <c r="J39" s="82"/>
      <c r="K39" s="82"/>
      <c r="L39" s="82"/>
      <c r="M39" s="82"/>
      <c r="N39" s="82"/>
      <c r="O39" s="82"/>
      <c r="P39" s="82"/>
      <c r="Q39" s="82"/>
      <c r="R39" s="82"/>
      <c r="S39" s="82"/>
      <c r="T39" s="82"/>
      <c r="U39" s="82"/>
      <c r="V39" s="82"/>
      <c r="W39" s="82"/>
      <c r="X39" s="83"/>
      <c r="AH39" s="241" t="s">
        <v>152</v>
      </c>
      <c r="AO39" s="319" t="s">
        <v>413</v>
      </c>
      <c r="AR39" s="355" t="s">
        <v>415</v>
      </c>
      <c r="AS39" s="314" t="s">
        <v>31</v>
      </c>
    </row>
    <row r="40" spans="1:46" ht="12" customHeight="1" thickBot="1" x14ac:dyDescent="0.3">
      <c r="A40" s="89"/>
      <c r="B40" s="90"/>
      <c r="C40" s="90"/>
      <c r="D40" s="90"/>
      <c r="E40" s="90"/>
      <c r="F40" s="90"/>
      <c r="G40" s="90"/>
      <c r="H40" s="90"/>
      <c r="I40" s="90"/>
      <c r="J40" s="90"/>
      <c r="K40" s="90"/>
      <c r="L40" s="90"/>
      <c r="M40" s="90"/>
      <c r="N40" s="90"/>
      <c r="O40" s="90"/>
      <c r="P40" s="90"/>
      <c r="Q40" s="90"/>
      <c r="R40" s="90"/>
      <c r="S40" s="90"/>
      <c r="T40" s="90"/>
      <c r="U40" s="90"/>
      <c r="V40" s="90"/>
      <c r="W40" s="90"/>
      <c r="X40" s="91"/>
      <c r="AH40" s="241" t="s">
        <v>153</v>
      </c>
      <c r="AO40" s="319" t="s">
        <v>413</v>
      </c>
      <c r="AR40" s="356" t="s">
        <v>416</v>
      </c>
      <c r="AS40" s="326" t="s">
        <v>29</v>
      </c>
    </row>
    <row r="41" spans="1:46" ht="12.75" customHeight="1" x14ac:dyDescent="0.25">
      <c r="A41" s="357" t="s">
        <v>602</v>
      </c>
      <c r="B41" s="358"/>
      <c r="C41" s="358"/>
      <c r="D41" s="358"/>
      <c r="E41" s="358"/>
      <c r="F41" s="358"/>
      <c r="G41" s="358"/>
      <c r="H41" s="359"/>
      <c r="I41" s="358" t="s">
        <v>487</v>
      </c>
      <c r="J41" s="358"/>
      <c r="K41" s="358"/>
      <c r="L41" s="358"/>
      <c r="M41" s="358"/>
      <c r="N41" s="358"/>
      <c r="O41" s="358"/>
      <c r="P41" s="358"/>
      <c r="Q41" s="358"/>
      <c r="R41" s="358"/>
      <c r="S41" s="358"/>
      <c r="T41" s="360" t="s">
        <v>8</v>
      </c>
      <c r="U41" s="361"/>
      <c r="V41" s="358" t="s">
        <v>154</v>
      </c>
      <c r="W41" s="358"/>
      <c r="X41" s="362"/>
      <c r="AB41" s="214" t="s">
        <v>389</v>
      </c>
      <c r="AH41" s="241" t="s">
        <v>155</v>
      </c>
      <c r="AO41" s="319" t="s">
        <v>413</v>
      </c>
      <c r="AR41" s="355" t="s">
        <v>417</v>
      </c>
      <c r="AS41" s="314" t="s">
        <v>31</v>
      </c>
    </row>
    <row r="42" spans="1:46" ht="12" customHeight="1" x14ac:dyDescent="0.25">
      <c r="A42" s="128" t="s">
        <v>395</v>
      </c>
      <c r="B42" s="363"/>
      <c r="C42" s="363"/>
      <c r="D42" s="363"/>
      <c r="E42" s="363"/>
      <c r="F42" s="363"/>
      <c r="G42" s="363"/>
      <c r="H42" s="364"/>
      <c r="I42" s="22"/>
      <c r="J42" s="293"/>
      <c r="K42" s="293"/>
      <c r="L42" s="293"/>
      <c r="M42" s="293"/>
      <c r="N42" s="293"/>
      <c r="O42" s="293"/>
      <c r="P42" s="293"/>
      <c r="Q42" s="293"/>
      <c r="R42" s="293"/>
      <c r="S42" s="293"/>
      <c r="T42" s="46"/>
      <c r="U42" s="365"/>
      <c r="V42" s="539"/>
      <c r="W42" s="293"/>
      <c r="X42" s="335"/>
      <c r="AB42" s="181">
        <f>LEN(B42)</f>
        <v>0</v>
      </c>
      <c r="AC42" s="181">
        <f>LEN(V42)</f>
        <v>0</v>
      </c>
      <c r="AH42" s="241" t="s">
        <v>156</v>
      </c>
      <c r="AO42" s="319" t="s">
        <v>413</v>
      </c>
      <c r="AR42" s="355" t="s">
        <v>418</v>
      </c>
      <c r="AS42" s="314" t="s">
        <v>31</v>
      </c>
    </row>
    <row r="43" spans="1:46" ht="12" customHeight="1" x14ac:dyDescent="0.25">
      <c r="A43" s="129" t="s">
        <v>395</v>
      </c>
      <c r="B43" s="366"/>
      <c r="C43" s="366"/>
      <c r="D43" s="366"/>
      <c r="E43" s="366"/>
      <c r="F43" s="366"/>
      <c r="G43" s="366"/>
      <c r="H43" s="367"/>
      <c r="I43" s="22"/>
      <c r="J43" s="293"/>
      <c r="K43" s="293"/>
      <c r="L43" s="293"/>
      <c r="M43" s="293"/>
      <c r="N43" s="293"/>
      <c r="O43" s="293"/>
      <c r="P43" s="293"/>
      <c r="Q43" s="293"/>
      <c r="R43" s="293"/>
      <c r="S43" s="293"/>
      <c r="T43" s="21"/>
      <c r="U43" s="294"/>
      <c r="V43" s="539"/>
      <c r="W43" s="293"/>
      <c r="X43" s="335"/>
      <c r="AB43" s="181">
        <f>LEN(B43)</f>
        <v>0</v>
      </c>
      <c r="AC43" s="181">
        <f>LEN(V43)</f>
        <v>0</v>
      </c>
      <c r="AH43" s="241" t="s">
        <v>157</v>
      </c>
      <c r="AN43" s="181"/>
      <c r="AO43" s="319" t="s">
        <v>413</v>
      </c>
      <c r="AR43" s="355" t="s">
        <v>475</v>
      </c>
      <c r="AS43" s="314" t="s">
        <v>31</v>
      </c>
      <c r="AT43" s="181"/>
    </row>
    <row r="44" spans="1:46" ht="12" customHeight="1" x14ac:dyDescent="0.25">
      <c r="A44" s="129" t="s">
        <v>395</v>
      </c>
      <c r="B44" s="366"/>
      <c r="C44" s="366"/>
      <c r="D44" s="366"/>
      <c r="E44" s="366"/>
      <c r="F44" s="366"/>
      <c r="G44" s="366"/>
      <c r="H44" s="367"/>
      <c r="I44" s="22"/>
      <c r="J44" s="286"/>
      <c r="K44" s="286"/>
      <c r="L44" s="286"/>
      <c r="M44" s="286"/>
      <c r="N44" s="286"/>
      <c r="O44" s="286"/>
      <c r="P44" s="286"/>
      <c r="Q44" s="286"/>
      <c r="R44" s="286"/>
      <c r="S44" s="286"/>
      <c r="T44" s="21"/>
      <c r="U44" s="294"/>
      <c r="V44" s="540"/>
      <c r="W44" s="286"/>
      <c r="X44" s="349"/>
      <c r="AH44" s="241"/>
      <c r="AN44" s="181"/>
      <c r="AO44" s="319"/>
      <c r="AR44" s="355"/>
      <c r="AS44" s="314"/>
      <c r="AT44" s="181"/>
    </row>
    <row r="45" spans="1:46" ht="12" customHeight="1" x14ac:dyDescent="0.25">
      <c r="A45" s="129" t="s">
        <v>395</v>
      </c>
      <c r="B45" s="366"/>
      <c r="C45" s="366"/>
      <c r="D45" s="366"/>
      <c r="E45" s="366"/>
      <c r="F45" s="366"/>
      <c r="G45" s="366"/>
      <c r="H45" s="367"/>
      <c r="I45" s="22"/>
      <c r="J45" s="286"/>
      <c r="K45" s="286"/>
      <c r="L45" s="286"/>
      <c r="M45" s="286"/>
      <c r="N45" s="286"/>
      <c r="O45" s="286"/>
      <c r="P45" s="286"/>
      <c r="Q45" s="286"/>
      <c r="R45" s="286"/>
      <c r="S45" s="286"/>
      <c r="T45" s="21"/>
      <c r="U45" s="294"/>
      <c r="V45" s="540"/>
      <c r="W45" s="286"/>
      <c r="X45" s="349"/>
      <c r="AH45" s="241"/>
      <c r="AN45" s="181"/>
      <c r="AO45" s="319"/>
      <c r="AR45" s="355"/>
      <c r="AS45" s="314"/>
      <c r="AT45" s="181"/>
    </row>
    <row r="46" spans="1:46" ht="12" customHeight="1" x14ac:dyDescent="0.25">
      <c r="A46" s="129" t="s">
        <v>395</v>
      </c>
      <c r="B46" s="366"/>
      <c r="C46" s="366"/>
      <c r="D46" s="366"/>
      <c r="E46" s="366"/>
      <c r="F46" s="366"/>
      <c r="G46" s="366"/>
      <c r="H46" s="367"/>
      <c r="I46" s="22"/>
      <c r="J46" s="286"/>
      <c r="K46" s="286"/>
      <c r="L46" s="286"/>
      <c r="M46" s="286"/>
      <c r="N46" s="286"/>
      <c r="O46" s="286"/>
      <c r="P46" s="286"/>
      <c r="Q46" s="286"/>
      <c r="R46" s="286"/>
      <c r="S46" s="286"/>
      <c r="T46" s="21"/>
      <c r="U46" s="294"/>
      <c r="V46" s="540"/>
      <c r="W46" s="286"/>
      <c r="X46" s="349"/>
      <c r="AH46" s="241"/>
      <c r="AN46" s="181"/>
      <c r="AO46" s="319"/>
      <c r="AR46" s="355"/>
      <c r="AS46" s="314"/>
      <c r="AT46" s="181"/>
    </row>
    <row r="47" spans="1:46" ht="12" customHeight="1" x14ac:dyDescent="0.25">
      <c r="A47" s="129" t="s">
        <v>395</v>
      </c>
      <c r="B47" s="366"/>
      <c r="C47" s="366"/>
      <c r="D47" s="366"/>
      <c r="E47" s="366"/>
      <c r="F47" s="366"/>
      <c r="G47" s="366"/>
      <c r="H47" s="367"/>
      <c r="I47" s="22"/>
      <c r="J47" s="286"/>
      <c r="K47" s="286"/>
      <c r="L47" s="286"/>
      <c r="M47" s="286"/>
      <c r="N47" s="286"/>
      <c r="O47" s="286"/>
      <c r="P47" s="286"/>
      <c r="Q47" s="286"/>
      <c r="R47" s="286"/>
      <c r="S47" s="286"/>
      <c r="T47" s="21"/>
      <c r="U47" s="294"/>
      <c r="V47" s="540"/>
      <c r="W47" s="286"/>
      <c r="X47" s="349"/>
      <c r="AB47" s="181">
        <f>LEN(B47)</f>
        <v>0</v>
      </c>
      <c r="AC47" s="181">
        <f>LEN(V47)</f>
        <v>0</v>
      </c>
      <c r="AH47" s="241" t="s">
        <v>158</v>
      </c>
      <c r="AN47" s="181"/>
      <c r="AO47" s="319" t="s">
        <v>413</v>
      </c>
      <c r="AR47" s="355" t="s">
        <v>419</v>
      </c>
      <c r="AS47" s="314" t="s">
        <v>31</v>
      </c>
      <c r="AT47" s="181"/>
    </row>
    <row r="48" spans="1:46" ht="12" customHeight="1" thickBot="1" x14ac:dyDescent="0.3">
      <c r="A48" s="130" t="s">
        <v>395</v>
      </c>
      <c r="B48" s="368"/>
      <c r="C48" s="368"/>
      <c r="D48" s="368"/>
      <c r="E48" s="368"/>
      <c r="F48" s="368"/>
      <c r="G48" s="368"/>
      <c r="H48" s="369"/>
      <c r="I48" s="95"/>
      <c r="J48" s="370"/>
      <c r="K48" s="370"/>
      <c r="L48" s="370"/>
      <c r="M48" s="370"/>
      <c r="N48" s="370"/>
      <c r="O48" s="370"/>
      <c r="P48" s="370"/>
      <c r="Q48" s="370"/>
      <c r="R48" s="370"/>
      <c r="S48" s="371"/>
      <c r="T48" s="30"/>
      <c r="U48" s="368"/>
      <c r="V48" s="541"/>
      <c r="W48" s="370"/>
      <c r="X48" s="372"/>
      <c r="AB48" s="181">
        <f>LEN(B48)</f>
        <v>0</v>
      </c>
      <c r="AC48" s="181">
        <f>LEN(V48)</f>
        <v>0</v>
      </c>
      <c r="AH48" s="241" t="s">
        <v>159</v>
      </c>
      <c r="AN48" s="181"/>
      <c r="AO48" s="319" t="s">
        <v>413</v>
      </c>
      <c r="AR48" s="355" t="s">
        <v>420</v>
      </c>
      <c r="AS48" s="314" t="s">
        <v>31</v>
      </c>
      <c r="AT48" s="181"/>
    </row>
    <row r="49" spans="1:46" ht="14.1" customHeight="1" x14ac:dyDescent="0.25">
      <c r="A49" s="373" t="s">
        <v>434</v>
      </c>
      <c r="B49" s="374"/>
      <c r="C49" s="374"/>
      <c r="D49" s="374"/>
      <c r="E49" s="94" t="s">
        <v>21</v>
      </c>
      <c r="F49" s="375"/>
      <c r="G49" s="375"/>
      <c r="H49" s="376"/>
      <c r="I49" s="377" t="s">
        <v>435</v>
      </c>
      <c r="J49" s="374"/>
      <c r="K49" s="374"/>
      <c r="L49" s="374"/>
      <c r="M49" s="374"/>
      <c r="N49" s="94" t="s">
        <v>11</v>
      </c>
      <c r="O49" s="378"/>
      <c r="P49" s="379"/>
      <c r="Q49" s="380"/>
      <c r="R49" s="381" t="s">
        <v>161</v>
      </c>
      <c r="S49" s="382"/>
      <c r="T49" s="382"/>
      <c r="U49" s="382"/>
      <c r="V49" s="382"/>
      <c r="W49" s="92" t="s">
        <v>21</v>
      </c>
      <c r="X49" s="384"/>
      <c r="AH49" s="241" t="s">
        <v>162</v>
      </c>
      <c r="AO49" s="324"/>
      <c r="AR49" s="355" t="s">
        <v>421</v>
      </c>
      <c r="AS49" s="314" t="s">
        <v>31</v>
      </c>
    </row>
    <row r="50" spans="1:46" ht="14.1" customHeight="1" thickBot="1" x14ac:dyDescent="0.3">
      <c r="A50" s="385" t="s">
        <v>163</v>
      </c>
      <c r="B50" s="386"/>
      <c r="C50" s="386"/>
      <c r="D50" s="386"/>
      <c r="E50" s="386"/>
      <c r="F50" s="386"/>
      <c r="G50" s="386"/>
      <c r="H50" s="386"/>
      <c r="I50" s="386"/>
      <c r="J50" s="92" t="s">
        <v>21</v>
      </c>
      <c r="K50" s="387"/>
      <c r="L50" s="388"/>
      <c r="M50" s="388"/>
      <c r="N50" s="388"/>
      <c r="O50" s="389" t="s">
        <v>164</v>
      </c>
      <c r="P50" s="390"/>
      <c r="Q50" s="390"/>
      <c r="R50" s="391"/>
      <c r="S50" s="391"/>
      <c r="T50" s="391"/>
      <c r="U50" s="391"/>
      <c r="V50" s="538" t="s">
        <v>21</v>
      </c>
      <c r="W50" s="370"/>
      <c r="X50" s="392"/>
      <c r="AH50" s="241" t="s">
        <v>165</v>
      </c>
      <c r="AN50" s="181"/>
      <c r="AO50" s="324"/>
      <c r="AR50" s="393" t="s">
        <v>83</v>
      </c>
      <c r="AS50" s="314" t="s">
        <v>31</v>
      </c>
      <c r="AT50" s="181"/>
    </row>
    <row r="51" spans="1:46" ht="11.25" customHeight="1" x14ac:dyDescent="0.25">
      <c r="A51" s="266" t="s">
        <v>166</v>
      </c>
      <c r="B51" s="267"/>
      <c r="C51" s="267"/>
      <c r="D51" s="267"/>
      <c r="E51" s="267"/>
      <c r="F51" s="267"/>
      <c r="G51" s="267"/>
      <c r="H51" s="267"/>
      <c r="I51" s="267"/>
      <c r="J51" s="267"/>
      <c r="K51" s="267"/>
      <c r="L51" s="267"/>
      <c r="M51" s="267"/>
      <c r="N51" s="267"/>
      <c r="O51" s="351"/>
      <c r="P51" s="351"/>
      <c r="Q51" s="351"/>
      <c r="R51" s="351"/>
      <c r="S51" s="394" t="s">
        <v>167</v>
      </c>
      <c r="T51" s="351"/>
      <c r="U51" s="395"/>
      <c r="V51" s="394" t="s">
        <v>168</v>
      </c>
      <c r="W51" s="351"/>
      <c r="X51" s="352"/>
      <c r="AH51" s="241" t="s">
        <v>169</v>
      </c>
      <c r="AN51" s="181"/>
      <c r="AO51" s="291" t="s">
        <v>395</v>
      </c>
      <c r="AR51" s="396" t="s">
        <v>63</v>
      </c>
      <c r="AS51" s="326" t="s">
        <v>29</v>
      </c>
      <c r="AT51" s="181"/>
    </row>
    <row r="52" spans="1:46" ht="11.25" customHeight="1" x14ac:dyDescent="0.25">
      <c r="A52" s="292" t="s">
        <v>170</v>
      </c>
      <c r="B52" s="293"/>
      <c r="C52" s="293"/>
      <c r="D52" s="293"/>
      <c r="E52" s="293"/>
      <c r="F52" s="293"/>
      <c r="G52" s="293"/>
      <c r="H52" s="293"/>
      <c r="I52" s="293"/>
      <c r="J52" s="293"/>
      <c r="K52" s="293"/>
      <c r="L52" s="293"/>
      <c r="M52" s="293"/>
      <c r="N52" s="293"/>
      <c r="O52" s="293"/>
      <c r="P52" s="293"/>
      <c r="Q52" s="293"/>
      <c r="R52" s="293"/>
      <c r="S52" s="24"/>
      <c r="T52" s="397"/>
      <c r="U52" s="398"/>
      <c r="V52" s="399"/>
      <c r="W52" s="400"/>
      <c r="X52" s="401"/>
      <c r="AH52" s="241" t="s">
        <v>171</v>
      </c>
      <c r="AO52" s="330"/>
      <c r="AR52" s="402" t="s">
        <v>115</v>
      </c>
      <c r="AS52" s="326" t="s">
        <v>29</v>
      </c>
    </row>
    <row r="53" spans="1:46" ht="11.25" customHeight="1" x14ac:dyDescent="0.25">
      <c r="A53" s="292" t="s">
        <v>172</v>
      </c>
      <c r="B53" s="293"/>
      <c r="C53" s="293"/>
      <c r="D53" s="293"/>
      <c r="E53" s="293"/>
      <c r="F53" s="293"/>
      <c r="G53" s="293"/>
      <c r="H53" s="293"/>
      <c r="I53" s="293"/>
      <c r="J53" s="293"/>
      <c r="K53" s="293"/>
      <c r="L53" s="293"/>
      <c r="M53" s="293"/>
      <c r="N53" s="293"/>
      <c r="O53" s="293"/>
      <c r="P53" s="293"/>
      <c r="Q53" s="293"/>
      <c r="R53" s="294"/>
      <c r="S53" s="403" t="s">
        <v>213</v>
      </c>
      <c r="T53" s="404"/>
      <c r="U53" s="405"/>
      <c r="V53" s="24"/>
      <c r="W53" s="397"/>
      <c r="X53" s="406"/>
      <c r="AH53" s="241" t="s">
        <v>173</v>
      </c>
      <c r="AN53" s="181"/>
      <c r="AO53" s="330"/>
      <c r="AR53" s="402" t="s">
        <v>117</v>
      </c>
      <c r="AS53" s="326" t="s">
        <v>29</v>
      </c>
      <c r="AT53" s="181"/>
    </row>
    <row r="54" spans="1:46" ht="11.25" customHeight="1" x14ac:dyDescent="0.25">
      <c r="A54" s="292" t="s">
        <v>174</v>
      </c>
      <c r="B54" s="293"/>
      <c r="C54" s="293"/>
      <c r="D54" s="293"/>
      <c r="E54" s="293"/>
      <c r="F54" s="293"/>
      <c r="G54" s="293"/>
      <c r="H54" s="293"/>
      <c r="I54" s="293"/>
      <c r="J54" s="293"/>
      <c r="K54" s="294"/>
      <c r="L54" s="407" t="s">
        <v>175</v>
      </c>
      <c r="M54" s="408"/>
      <c r="N54" s="408"/>
      <c r="O54" s="409"/>
      <c r="P54" s="25" t="s">
        <v>213</v>
      </c>
      <c r="Q54" s="410"/>
      <c r="R54" s="411"/>
      <c r="S54" s="403" t="s">
        <v>213</v>
      </c>
      <c r="T54" s="404"/>
      <c r="U54" s="405"/>
      <c r="V54" s="24"/>
      <c r="W54" s="397"/>
      <c r="X54" s="406"/>
      <c r="AH54" s="241" t="s">
        <v>176</v>
      </c>
      <c r="AN54" s="181"/>
      <c r="AO54" s="330"/>
      <c r="AR54" s="402" t="s">
        <v>127</v>
      </c>
      <c r="AS54" s="314" t="s">
        <v>31</v>
      </c>
      <c r="AT54" s="181"/>
    </row>
    <row r="55" spans="1:46" ht="11.25" customHeight="1" x14ac:dyDescent="0.25">
      <c r="A55" s="292" t="s">
        <v>177</v>
      </c>
      <c r="B55" s="293"/>
      <c r="C55" s="293"/>
      <c r="D55" s="293"/>
      <c r="E55" s="293"/>
      <c r="F55" s="293"/>
      <c r="G55" s="293"/>
      <c r="H55" s="293"/>
      <c r="I55" s="293"/>
      <c r="J55" s="293"/>
      <c r="K55" s="293"/>
      <c r="L55" s="293"/>
      <c r="M55" s="293"/>
      <c r="N55" s="293"/>
      <c r="O55" s="293"/>
      <c r="P55" s="293"/>
      <c r="Q55" s="293"/>
      <c r="R55" s="294"/>
      <c r="S55" s="403" t="s">
        <v>213</v>
      </c>
      <c r="T55" s="404"/>
      <c r="U55" s="405"/>
      <c r="V55" s="24"/>
      <c r="W55" s="397"/>
      <c r="X55" s="406"/>
      <c r="AH55" s="241" t="s">
        <v>178</v>
      </c>
      <c r="AN55" s="181"/>
      <c r="AO55" s="412" t="s">
        <v>422</v>
      </c>
      <c r="AR55" s="402" t="s">
        <v>476</v>
      </c>
      <c r="AS55" s="262" t="s">
        <v>449</v>
      </c>
      <c r="AT55" s="181"/>
    </row>
    <row r="56" spans="1:46" ht="11.25" customHeight="1" x14ac:dyDescent="0.25">
      <c r="A56" s="292" t="s">
        <v>179</v>
      </c>
      <c r="B56" s="293"/>
      <c r="C56" s="293"/>
      <c r="D56" s="293"/>
      <c r="E56" s="293"/>
      <c r="F56" s="293"/>
      <c r="G56" s="293"/>
      <c r="H56" s="293"/>
      <c r="I56" s="293"/>
      <c r="J56" s="293"/>
      <c r="K56" s="293"/>
      <c r="L56" s="293"/>
      <c r="M56" s="293"/>
      <c r="N56" s="293"/>
      <c r="O56" s="293"/>
      <c r="P56" s="293"/>
      <c r="Q56" s="293"/>
      <c r="R56" s="294"/>
      <c r="S56" s="403" t="s">
        <v>213</v>
      </c>
      <c r="T56" s="404"/>
      <c r="U56" s="405"/>
      <c r="V56" s="24"/>
      <c r="W56" s="397"/>
      <c r="X56" s="406"/>
      <c r="AH56" s="241" t="s">
        <v>180</v>
      </c>
      <c r="AN56" s="181"/>
      <c r="AO56" s="412" t="s">
        <v>422</v>
      </c>
      <c r="AR56" s="402" t="s">
        <v>423</v>
      </c>
      <c r="AS56" s="314" t="s">
        <v>31</v>
      </c>
      <c r="AT56" s="181"/>
    </row>
    <row r="57" spans="1:46" ht="11.25" customHeight="1" x14ac:dyDescent="0.25">
      <c r="A57" s="292" t="s">
        <v>555</v>
      </c>
      <c r="B57" s="293"/>
      <c r="C57" s="293"/>
      <c r="D57" s="293"/>
      <c r="E57" s="293"/>
      <c r="F57" s="293"/>
      <c r="G57" s="293"/>
      <c r="H57" s="293"/>
      <c r="I57" s="293"/>
      <c r="J57" s="293"/>
      <c r="K57" s="293"/>
      <c r="L57" s="293"/>
      <c r="M57" s="293"/>
      <c r="N57" s="293"/>
      <c r="O57" s="293"/>
      <c r="P57" s="429"/>
      <c r="Q57" s="410"/>
      <c r="R57" s="411"/>
      <c r="S57" s="403"/>
      <c r="T57" s="404"/>
      <c r="U57" s="405"/>
      <c r="V57" s="24"/>
      <c r="W57" s="397"/>
      <c r="X57" s="406"/>
      <c r="AH57" s="241"/>
      <c r="AN57" s="181"/>
      <c r="AO57" s="412"/>
      <c r="AR57" s="402"/>
      <c r="AS57" s="314"/>
      <c r="AT57" s="181"/>
    </row>
    <row r="58" spans="1:46" ht="11.25" customHeight="1" x14ac:dyDescent="0.25">
      <c r="A58" s="292" t="s">
        <v>181</v>
      </c>
      <c r="B58" s="293"/>
      <c r="C58" s="293"/>
      <c r="D58" s="293"/>
      <c r="E58" s="293"/>
      <c r="F58" s="293"/>
      <c r="G58" s="293"/>
      <c r="H58" s="293"/>
      <c r="I58" s="293"/>
      <c r="J58" s="293"/>
      <c r="K58" s="293"/>
      <c r="L58" s="293"/>
      <c r="M58" s="293"/>
      <c r="N58" s="293"/>
      <c r="O58" s="293"/>
      <c r="P58" s="293"/>
      <c r="Q58" s="293"/>
      <c r="R58" s="294"/>
      <c r="S58" s="403" t="s">
        <v>213</v>
      </c>
      <c r="T58" s="404"/>
      <c r="U58" s="405"/>
      <c r="V58" s="24"/>
      <c r="W58" s="397"/>
      <c r="X58" s="406"/>
      <c r="AH58" s="241" t="s">
        <v>182</v>
      </c>
      <c r="AN58" s="181"/>
      <c r="AO58" s="412" t="s">
        <v>422</v>
      </c>
      <c r="AR58" s="413" t="s">
        <v>477</v>
      </c>
      <c r="AS58" s="314" t="s">
        <v>31</v>
      </c>
      <c r="AT58" s="181"/>
    </row>
    <row r="59" spans="1:46" ht="11.25" customHeight="1" x14ac:dyDescent="0.25">
      <c r="A59" s="292" t="s">
        <v>183</v>
      </c>
      <c r="B59" s="293"/>
      <c r="C59" s="293"/>
      <c r="D59" s="293"/>
      <c r="E59" s="293"/>
      <c r="F59" s="293"/>
      <c r="G59" s="293"/>
      <c r="H59" s="293"/>
      <c r="I59" s="293"/>
      <c r="J59" s="293"/>
      <c r="K59" s="293"/>
      <c r="L59" s="293"/>
      <c r="M59" s="293"/>
      <c r="N59" s="293"/>
      <c r="O59" s="293"/>
      <c r="P59" s="293"/>
      <c r="Q59" s="293"/>
      <c r="R59" s="294"/>
      <c r="S59" s="403" t="s">
        <v>213</v>
      </c>
      <c r="T59" s="404"/>
      <c r="U59" s="405"/>
      <c r="V59" s="24"/>
      <c r="W59" s="397"/>
      <c r="X59" s="406"/>
      <c r="AH59" s="241" t="s">
        <v>184</v>
      </c>
      <c r="AN59" s="181"/>
      <c r="AO59" s="299" t="s">
        <v>396</v>
      </c>
      <c r="AR59" s="414" t="s">
        <v>133</v>
      </c>
      <c r="AS59" s="314" t="s">
        <v>31</v>
      </c>
      <c r="AT59" s="181"/>
    </row>
    <row r="60" spans="1:46" ht="11.25" customHeight="1" x14ac:dyDescent="0.25">
      <c r="A60" s="292" t="s">
        <v>185</v>
      </c>
      <c r="B60" s="293"/>
      <c r="C60" s="293"/>
      <c r="D60" s="293"/>
      <c r="E60" s="293"/>
      <c r="F60" s="293"/>
      <c r="G60" s="293"/>
      <c r="H60" s="293"/>
      <c r="I60" s="293"/>
      <c r="J60" s="293"/>
      <c r="K60" s="293"/>
      <c r="L60" s="293"/>
      <c r="M60" s="293"/>
      <c r="N60" s="293"/>
      <c r="O60" s="293"/>
      <c r="P60" s="293"/>
      <c r="Q60" s="293"/>
      <c r="R60" s="294"/>
      <c r="S60" s="403" t="s">
        <v>213</v>
      </c>
      <c r="T60" s="404"/>
      <c r="U60" s="405"/>
      <c r="V60" s="24"/>
      <c r="W60" s="397"/>
      <c r="X60" s="406"/>
      <c r="AH60" s="241" t="s">
        <v>186</v>
      </c>
      <c r="AN60" s="181"/>
      <c r="AO60" s="330"/>
      <c r="AR60" s="414" t="s">
        <v>138</v>
      </c>
      <c r="AS60" s="326" t="s">
        <v>29</v>
      </c>
      <c r="AT60" s="181"/>
    </row>
    <row r="61" spans="1:46" ht="11.25" customHeight="1" x14ac:dyDescent="0.25">
      <c r="A61" s="292" t="s">
        <v>187</v>
      </c>
      <c r="B61" s="293"/>
      <c r="C61" s="293"/>
      <c r="D61" s="293"/>
      <c r="E61" s="293"/>
      <c r="F61" s="293"/>
      <c r="G61" s="293"/>
      <c r="H61" s="293"/>
      <c r="I61" s="293"/>
      <c r="J61" s="293"/>
      <c r="K61" s="293"/>
      <c r="L61" s="293"/>
      <c r="M61" s="293"/>
      <c r="N61" s="293"/>
      <c r="O61" s="293"/>
      <c r="P61" s="293"/>
      <c r="Q61" s="293"/>
      <c r="R61" s="294"/>
      <c r="S61" s="403" t="s">
        <v>213</v>
      </c>
      <c r="T61" s="404"/>
      <c r="U61" s="405"/>
      <c r="V61" s="24"/>
      <c r="W61" s="397"/>
      <c r="X61" s="406"/>
      <c r="AH61" s="241" t="s">
        <v>188</v>
      </c>
      <c r="AN61" s="181"/>
      <c r="AO61" s="330"/>
      <c r="AR61" s="414" t="s">
        <v>141</v>
      </c>
      <c r="AS61" s="326" t="s">
        <v>29</v>
      </c>
      <c r="AT61" s="181"/>
    </row>
    <row r="62" spans="1:46" ht="11.25" customHeight="1" x14ac:dyDescent="0.25">
      <c r="A62" s="292" t="s">
        <v>496</v>
      </c>
      <c r="B62" s="293"/>
      <c r="C62" s="293"/>
      <c r="D62" s="293"/>
      <c r="E62" s="293"/>
      <c r="F62" s="293"/>
      <c r="G62" s="293"/>
      <c r="H62" s="293"/>
      <c r="I62" s="293"/>
      <c r="J62" s="293"/>
      <c r="K62" s="293"/>
      <c r="L62" s="293"/>
      <c r="M62" s="293"/>
      <c r="N62" s="293"/>
      <c r="O62" s="293"/>
      <c r="P62" s="293"/>
      <c r="Q62" s="293"/>
      <c r="R62" s="294"/>
      <c r="S62" s="403"/>
      <c r="T62" s="404"/>
      <c r="U62" s="405"/>
      <c r="V62" s="24"/>
      <c r="W62" s="397"/>
      <c r="X62" s="406"/>
      <c r="AH62" s="241"/>
      <c r="AN62" s="181"/>
      <c r="AO62" s="330"/>
      <c r="AR62" s="414"/>
      <c r="AS62" s="326"/>
      <c r="AT62" s="181"/>
    </row>
    <row r="63" spans="1:46" ht="11.25" customHeight="1" x14ac:dyDescent="0.25">
      <c r="A63" s="292" t="s">
        <v>497</v>
      </c>
      <c r="B63" s="293"/>
      <c r="C63" s="293"/>
      <c r="D63" s="293"/>
      <c r="E63" s="293"/>
      <c r="F63" s="293"/>
      <c r="G63" s="293"/>
      <c r="H63" s="293"/>
      <c r="I63" s="293"/>
      <c r="J63" s="293"/>
      <c r="K63" s="293"/>
      <c r="L63" s="293"/>
      <c r="M63" s="293"/>
      <c r="N63" s="293"/>
      <c r="O63" s="293"/>
      <c r="P63" s="293"/>
      <c r="Q63" s="293"/>
      <c r="R63" s="294"/>
      <c r="S63" s="403"/>
      <c r="T63" s="404"/>
      <c r="U63" s="405"/>
      <c r="V63" s="24"/>
      <c r="W63" s="397"/>
      <c r="X63" s="406"/>
      <c r="AH63" s="241"/>
      <c r="AN63" s="181"/>
      <c r="AO63" s="330"/>
      <c r="AR63" s="414"/>
      <c r="AS63" s="326"/>
      <c r="AT63" s="181"/>
    </row>
    <row r="64" spans="1:46" ht="11.25" customHeight="1" x14ac:dyDescent="0.25">
      <c r="A64" s="292" t="s">
        <v>189</v>
      </c>
      <c r="B64" s="293"/>
      <c r="C64" s="293"/>
      <c r="D64" s="293"/>
      <c r="E64" s="293"/>
      <c r="F64" s="293"/>
      <c r="G64" s="293"/>
      <c r="H64" s="293"/>
      <c r="I64" s="293"/>
      <c r="J64" s="293"/>
      <c r="K64" s="293"/>
      <c r="L64" s="293"/>
      <c r="M64" s="293"/>
      <c r="N64" s="293"/>
      <c r="O64" s="293"/>
      <c r="P64" s="293"/>
      <c r="Q64" s="293"/>
      <c r="R64" s="294"/>
      <c r="S64" s="403" t="s">
        <v>213</v>
      </c>
      <c r="T64" s="404"/>
      <c r="U64" s="405"/>
      <c r="V64" s="24"/>
      <c r="W64" s="397"/>
      <c r="X64" s="406"/>
      <c r="AH64" s="241" t="s">
        <v>190</v>
      </c>
      <c r="AN64" s="181"/>
      <c r="AO64" s="330"/>
      <c r="AR64" s="414" t="s">
        <v>143</v>
      </c>
      <c r="AS64" s="314" t="s">
        <v>31</v>
      </c>
      <c r="AT64" s="181"/>
    </row>
    <row r="65" spans="1:46" ht="11.25" customHeight="1" x14ac:dyDescent="0.25">
      <c r="A65" s="292" t="s">
        <v>191</v>
      </c>
      <c r="B65" s="293"/>
      <c r="C65" s="293"/>
      <c r="D65" s="293"/>
      <c r="E65" s="293"/>
      <c r="F65" s="293"/>
      <c r="G65" s="293"/>
      <c r="H65" s="293"/>
      <c r="I65" s="293"/>
      <c r="J65" s="293"/>
      <c r="K65" s="293"/>
      <c r="L65" s="293"/>
      <c r="M65" s="293"/>
      <c r="N65" s="293"/>
      <c r="O65" s="293"/>
      <c r="P65" s="293"/>
      <c r="Q65" s="293"/>
      <c r="R65" s="294"/>
      <c r="S65" s="403" t="s">
        <v>213</v>
      </c>
      <c r="T65" s="404"/>
      <c r="U65" s="405"/>
      <c r="V65" s="24"/>
      <c r="W65" s="397"/>
      <c r="X65" s="406"/>
      <c r="AH65" s="241" t="s">
        <v>192</v>
      </c>
      <c r="AN65" s="181"/>
      <c r="AO65" s="330"/>
      <c r="AR65" s="414" t="s">
        <v>145</v>
      </c>
      <c r="AS65" s="314" t="s">
        <v>31</v>
      </c>
      <c r="AT65" s="181"/>
    </row>
    <row r="66" spans="1:46" ht="11.25" customHeight="1" x14ac:dyDescent="0.25">
      <c r="A66" s="292" t="s">
        <v>193</v>
      </c>
      <c r="B66" s="293"/>
      <c r="C66" s="293"/>
      <c r="D66" s="293"/>
      <c r="E66" s="293"/>
      <c r="F66" s="293"/>
      <c r="G66" s="293"/>
      <c r="H66" s="293"/>
      <c r="I66" s="293"/>
      <c r="J66" s="293"/>
      <c r="K66" s="293"/>
      <c r="L66" s="293"/>
      <c r="M66" s="293"/>
      <c r="N66" s="293"/>
      <c r="O66" s="293"/>
      <c r="P66" s="293"/>
      <c r="Q66" s="293"/>
      <c r="R66" s="294"/>
      <c r="S66" s="403" t="s">
        <v>213</v>
      </c>
      <c r="T66" s="404"/>
      <c r="U66" s="405"/>
      <c r="V66" s="24"/>
      <c r="W66" s="397"/>
      <c r="X66" s="406"/>
      <c r="AH66" s="241" t="s">
        <v>194</v>
      </c>
      <c r="AJ66" s="214"/>
      <c r="AN66" s="181"/>
      <c r="AO66" s="330"/>
      <c r="AR66" s="414" t="s">
        <v>469</v>
      </c>
      <c r="AS66" s="314" t="s">
        <v>31</v>
      </c>
      <c r="AT66" s="181"/>
    </row>
    <row r="67" spans="1:46" ht="12" customHeight="1" thickBot="1" x14ac:dyDescent="0.3">
      <c r="A67" s="130" t="s">
        <v>195</v>
      </c>
      <c r="B67" s="368"/>
      <c r="C67" s="368"/>
      <c r="D67" s="368"/>
      <c r="E67" s="368"/>
      <c r="F67" s="368"/>
      <c r="G67" s="368"/>
      <c r="H67" s="368"/>
      <c r="I67" s="368"/>
      <c r="J67" s="368"/>
      <c r="K67" s="368"/>
      <c r="L67" s="368"/>
      <c r="M67" s="368"/>
      <c r="N67" s="368"/>
      <c r="O67" s="368"/>
      <c r="P67" s="368"/>
      <c r="Q67" s="368"/>
      <c r="R67" s="415"/>
      <c r="S67" s="416" t="s">
        <v>213</v>
      </c>
      <c r="T67" s="417"/>
      <c r="U67" s="418"/>
      <c r="V67" s="26"/>
      <c r="W67" s="419"/>
      <c r="X67" s="420"/>
      <c r="AH67" s="241" t="s">
        <v>196</v>
      </c>
      <c r="AJ67" s="214"/>
      <c r="AN67" s="181"/>
      <c r="AO67" s="306" t="s">
        <v>160</v>
      </c>
      <c r="AR67" s="421" t="s">
        <v>436</v>
      </c>
      <c r="AS67" s="314" t="s">
        <v>437</v>
      </c>
      <c r="AT67" s="181"/>
    </row>
    <row r="68" spans="1:46" ht="21" customHeight="1" x14ac:dyDescent="0.25">
      <c r="B68" s="214"/>
      <c r="C68" s="214"/>
      <c r="D68" s="214"/>
      <c r="AH68" s="181" t="s">
        <v>388</v>
      </c>
      <c r="AN68" s="181"/>
      <c r="AO68" s="330"/>
      <c r="AR68" s="422" t="s">
        <v>438</v>
      </c>
      <c r="AS68" s="314" t="s">
        <v>437</v>
      </c>
      <c r="AT68" s="181"/>
    </row>
    <row r="69" spans="1:46" ht="11.25" customHeight="1" x14ac:dyDescent="0.25">
      <c r="AO69" s="330"/>
      <c r="AR69" s="422" t="s">
        <v>439</v>
      </c>
      <c r="AS69" s="314" t="s">
        <v>31</v>
      </c>
    </row>
    <row r="70" spans="1:46" ht="11.25" customHeight="1" x14ac:dyDescent="0.25">
      <c r="AO70" s="308" t="s">
        <v>397</v>
      </c>
      <c r="AR70" s="422" t="s">
        <v>440</v>
      </c>
      <c r="AS70" s="314" t="s">
        <v>31</v>
      </c>
    </row>
    <row r="71" spans="1:46" ht="11.25" customHeight="1" x14ac:dyDescent="0.25">
      <c r="AO71" s="412" t="s">
        <v>422</v>
      </c>
      <c r="AR71" s="422" t="s">
        <v>441</v>
      </c>
      <c r="AS71" s="314" t="s">
        <v>31</v>
      </c>
    </row>
    <row r="72" spans="1:46" ht="11.25" customHeight="1" x14ac:dyDescent="0.25">
      <c r="AO72" s="412" t="s">
        <v>422</v>
      </c>
      <c r="AR72" s="422" t="s">
        <v>442</v>
      </c>
      <c r="AS72" s="314" t="s">
        <v>31</v>
      </c>
    </row>
    <row r="73" spans="1:46" ht="11.25" customHeight="1" x14ac:dyDescent="0.25">
      <c r="AR73" s="422" t="s">
        <v>443</v>
      </c>
      <c r="AS73" s="314" t="s">
        <v>31</v>
      </c>
    </row>
    <row r="74" spans="1:46" ht="11.25" customHeight="1" x14ac:dyDescent="0.25">
      <c r="AR74" s="422" t="s">
        <v>444</v>
      </c>
      <c r="AS74" s="314" t="s">
        <v>437</v>
      </c>
    </row>
    <row r="75" spans="1:46" ht="11.25" customHeight="1" x14ac:dyDescent="0.25">
      <c r="AR75" s="422" t="s">
        <v>445</v>
      </c>
      <c r="AS75" s="314" t="s">
        <v>437</v>
      </c>
    </row>
    <row r="76" spans="1:46" ht="11.25" customHeight="1" x14ac:dyDescent="0.25">
      <c r="AR76" s="422" t="s">
        <v>446</v>
      </c>
      <c r="AS76" s="314" t="s">
        <v>437</v>
      </c>
    </row>
    <row r="77" spans="1:46" ht="11.25" customHeight="1" x14ac:dyDescent="0.25">
      <c r="AR77" s="422" t="s">
        <v>447</v>
      </c>
      <c r="AS77" s="314" t="s">
        <v>31</v>
      </c>
    </row>
    <row r="78" spans="1:46" ht="11.25" customHeight="1" x14ac:dyDescent="0.25">
      <c r="AR78" s="422" t="s">
        <v>448</v>
      </c>
      <c r="AS78" s="314" t="s">
        <v>449</v>
      </c>
    </row>
    <row r="79" spans="1:46" ht="11.25" customHeight="1" x14ac:dyDescent="0.25">
      <c r="AR79" s="422" t="s">
        <v>450</v>
      </c>
      <c r="AS79" s="314" t="s">
        <v>449</v>
      </c>
    </row>
    <row r="80" spans="1:46" ht="11.25" customHeight="1" x14ac:dyDescent="0.25">
      <c r="AR80" s="423" t="s">
        <v>478</v>
      </c>
      <c r="AS80" s="314" t="s">
        <v>31</v>
      </c>
    </row>
    <row r="81" spans="34:46" ht="11.25" customHeight="1" x14ac:dyDescent="0.25">
      <c r="AR81" s="424" t="s">
        <v>130</v>
      </c>
      <c r="AS81" s="326" t="s">
        <v>29</v>
      </c>
    </row>
    <row r="82" spans="34:46" ht="11.25" customHeight="1" x14ac:dyDescent="0.25">
      <c r="AR82" s="424" t="s">
        <v>479</v>
      </c>
      <c r="AS82" s="262" t="s">
        <v>31</v>
      </c>
    </row>
    <row r="83" spans="34:46" ht="11.25" customHeight="1" x14ac:dyDescent="0.25">
      <c r="AR83" s="425" t="s">
        <v>480</v>
      </c>
      <c r="AS83" s="426" t="s">
        <v>31</v>
      </c>
    </row>
    <row r="85" spans="34:46" ht="11.25" customHeight="1" x14ac:dyDescent="0.25">
      <c r="AH85" s="181" t="s">
        <v>188</v>
      </c>
    </row>
    <row r="88" spans="34:46" ht="17.25" customHeight="1" x14ac:dyDescent="0.25">
      <c r="AN88" s="181"/>
      <c r="AS88" s="181"/>
      <c r="AT88" s="181"/>
    </row>
  </sheetData>
  <sheetProtection algorithmName="SHA-512" hashValue="9EKpeEBkmpkzSTXi53yHSPR0YE57uhaIhrcgGIhrNeAH/4WfMXPj90dzQF8cwL8HsRsBk67ktXcGH91omu9OCg==" saltValue="ldV965+mV5fcNERRpMCtNw==" spinCount="100000" sheet="1" objects="1" scenarios="1"/>
  <dataValidations disablePrompts="1" xWindow="961" yWindow="651" count="18">
    <dataValidation type="list" allowBlank="1" showInputMessage="1" showErrorMessage="1" sqref="P54" xr:uid="{00000000-0002-0000-0000-000000000000}">
      <formula1>$AK$2:$AK$10</formula1>
    </dataValidation>
    <dataValidation type="textLength" operator="equal" allowBlank="1" showErrorMessage="1" errorTitle="EA" error="The EA must be 5 digits.  The sixth digit, which indicates the current project phase (0 for PA&amp;ED, 1 for PS&amp;E, etc.), must be omitted." sqref="E6" xr:uid="{00000000-0002-0000-0000-000001000000}">
      <formula1>5</formula1>
    </dataValidation>
    <dataValidation type="list" allowBlank="1" showErrorMessage="1" errorTitle="Caltrans District" error="Must select from drop-down list." sqref="A6" xr:uid="{00000000-0002-0000-0000-000002000000}">
      <formula1>$AG$2:$AG$15</formula1>
    </dataValidation>
    <dataValidation type="textLength" operator="equal" allowBlank="1" showErrorMessage="1" errorTitle="Project ID" error="The Project ID must be 10 digits long." sqref="G6:K6" xr:uid="{00000000-0002-0000-0000-000003000000}">
      <formula1>10</formula1>
    </dataValidation>
    <dataValidation allowBlank="1" showInputMessage="1" showErrorMessage="1" prompt="This field is limited to 600 characters. If you need more space, please attach a separate sheet with additional text." sqref="A49 I49 R49" xr:uid="{00000000-0002-0000-0000-000004000000}"/>
    <dataValidation type="list" allowBlank="1" showInputMessage="1" showErrorMessage="1" sqref="L10" xr:uid="{00000000-0002-0000-0000-000005000000}">
      <formula1>$AJ$2:$AJ$21</formula1>
    </dataValidation>
    <dataValidation type="list" showInputMessage="1" sqref="A8:A10" xr:uid="{00000000-0002-0000-0000-000006000000}">
      <formula1>$AH$2:$AH$68</formula1>
    </dataValidation>
    <dataValidation type="textLength" errorStyle="warning" allowBlank="1" showInputMessage="1" showErrorMessage="1" errorTitle="Max reached" error="Please continue on pg. 2" promptTitle="Project Benefits" prompt="Include all project benefits other than what is under Outputs/Outcomes.  This will be compared to actual project benefits at the end of the project. _x000a_Max number characters is 420.  List additional information on Pg. 2." sqref="A32:X35" xr:uid="{00000000-0002-0000-0000-000008000000}">
      <formula1>10</formula1>
      <formula2>420</formula2>
    </dataValidation>
    <dataValidation type="textLength" errorStyle="warning" allowBlank="1" showInputMessage="1" showErrorMessage="1" errorTitle="Max number characters reached" error="Please continue on Pg. 2" promptTitle="Purpose and Need" prompt="Provide brief purpose and explanation of the need for the project.  This section provides an overview of the purpose of the project and helps justify the funding._x000a_MAXIMUM 420 CHARACTERS - If more space is needed, continue on Page 2." sqref="A37:X40" xr:uid="{00000000-0002-0000-0000-000009000000}">
      <formula1>10</formula1>
      <formula2>420</formula2>
    </dataValidation>
    <dataValidation type="list" allowBlank="1" showInputMessage="1" showErrorMessage="1" sqref="R10" xr:uid="{00000000-0002-0000-0000-00000A000000}">
      <formula1>$AI$2:$AI$6</formula1>
    </dataValidation>
    <dataValidation type="list" allowBlank="1" showInputMessage="1" showErrorMessage="1" sqref="AX18" xr:uid="{00000000-0002-0000-0000-00000B000000}">
      <formula1>$AX$1:$BF$1</formula1>
    </dataValidation>
    <dataValidation type="list" allowBlank="1" showInputMessage="1" showErrorMessage="1" sqref="AY18" xr:uid="{00000000-0002-0000-0000-00000C000000}">
      <formula1>INDIRECT($AX$18)</formula1>
    </dataValidation>
    <dataValidation type="list" allowBlank="1" showInputMessage="1" showErrorMessage="1" sqref="V50:W50 G4 W49:X49 J50:K50 E49" xr:uid="{00000000-0002-0000-0000-000010000000}">
      <formula1>$AU$2:$AU$4</formula1>
    </dataValidation>
    <dataValidation type="list" allowBlank="1" showInputMessage="1" showErrorMessage="1" sqref="N49" xr:uid="{00000000-0002-0000-0000-000011000000}">
      <formula1>$AU$5:$AU$18</formula1>
    </dataValidation>
    <dataValidation type="list" errorStyle="information" showInputMessage="1" showErrorMessage="1" errorTitle="User Data" error="User input data" sqref="T43:T48" xr:uid="{00000000-0002-0000-0000-000012000000}">
      <formula1>$AT$2:$AT$5</formula1>
    </dataValidation>
    <dataValidation type="list" errorStyle="information" allowBlank="1" showInputMessage="1" showErrorMessage="1" errorTitle="User Data" error="User input data" sqref="T42" xr:uid="{00000000-0002-0000-0000-000014000000}">
      <formula1>$AT$2:$AT$5</formula1>
    </dataValidation>
    <dataValidation type="list" allowBlank="1" showInputMessage="1" showErrorMessage="1" sqref="I42:I48" xr:uid="{00000000-0002-0000-0000-00000D000000}">
      <formula1>$BC$2:$BC$18</formula1>
    </dataValidation>
    <dataValidation type="list" allowBlank="1" showInputMessage="1" showErrorMessage="1" sqref="P57" xr:uid="{0B9909BF-DFC6-41A8-9B08-57EA6C4ED5F4}">
      <formula1>"Yes, No"</formula1>
    </dataValidation>
  </dataValidations>
  <printOptions horizontalCentered="1"/>
  <pageMargins left="0.5" right="0.25" top="0.25" bottom="0.25" header="0.25" footer="0.25"/>
  <pageSetup scale="92" orientation="portrait" useFirstPageNumber="1"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G57"/>
  <sheetViews>
    <sheetView zoomScaleNormal="100" workbookViewId="0">
      <selection activeCell="B21" sqref="B21"/>
    </sheetView>
  </sheetViews>
  <sheetFormatPr defaultRowHeight="13.2" x14ac:dyDescent="0.25"/>
  <cols>
    <col min="1" max="1" width="11.77734375" bestFit="1" customWidth="1"/>
    <col min="2" max="2" width="61.5546875" bestFit="1" customWidth="1"/>
    <col min="3" max="4" width="7.77734375" bestFit="1" customWidth="1"/>
  </cols>
  <sheetData>
    <row r="1" spans="1:33" x14ac:dyDescent="0.25">
      <c r="A1" s="1" t="s">
        <v>0</v>
      </c>
      <c r="B1" s="1"/>
      <c r="C1" s="1"/>
      <c r="D1" s="1"/>
      <c r="E1" s="1"/>
      <c r="F1" s="1"/>
      <c r="G1" s="1"/>
      <c r="H1" s="1"/>
      <c r="I1" s="1"/>
      <c r="J1" s="1"/>
      <c r="K1" s="1"/>
      <c r="L1" s="1"/>
      <c r="M1" s="1"/>
      <c r="N1" s="1"/>
      <c r="O1" s="1"/>
      <c r="P1" s="1"/>
      <c r="AD1" s="3"/>
      <c r="AF1" s="3"/>
      <c r="AG1" s="3"/>
    </row>
    <row r="2" spans="1:33" ht="15.75" customHeight="1" x14ac:dyDescent="0.3">
      <c r="A2" s="27" t="s">
        <v>10</v>
      </c>
      <c r="B2" s="27"/>
      <c r="C2" s="27"/>
      <c r="D2" s="27"/>
      <c r="E2" s="4"/>
      <c r="F2" s="4"/>
      <c r="G2" s="4"/>
      <c r="H2" s="4"/>
      <c r="I2" s="4"/>
      <c r="J2" s="4"/>
      <c r="K2" s="4"/>
      <c r="L2" s="4"/>
      <c r="M2" s="4"/>
      <c r="N2" s="4"/>
      <c r="O2" s="4"/>
      <c r="P2" s="4"/>
      <c r="AD2" s="3"/>
      <c r="AF2" s="5"/>
    </row>
    <row r="3" spans="1:33" ht="13.5" customHeight="1" thickBot="1" x14ac:dyDescent="0.3">
      <c r="A3" s="2" t="str">
        <f>'Project Info'!A3</f>
        <v>LAPG -25I (Revised Apr 2026 v1.00)</v>
      </c>
      <c r="C3" s="6" t="s">
        <v>22</v>
      </c>
      <c r="D3" s="7">
        <f>'Project Info'!U4</f>
        <v>0</v>
      </c>
    </row>
    <row r="4" spans="1:33" ht="13.5" customHeight="1" thickBot="1" x14ac:dyDescent="0.3">
      <c r="A4" s="18" t="s">
        <v>197</v>
      </c>
      <c r="B4" s="19"/>
      <c r="C4" s="19"/>
      <c r="D4" s="20"/>
    </row>
    <row r="5" spans="1:33" x14ac:dyDescent="0.25">
      <c r="A5" s="73"/>
      <c r="B5" s="74"/>
      <c r="C5" s="74"/>
      <c r="D5" s="75"/>
    </row>
    <row r="6" spans="1:33" x14ac:dyDescent="0.25">
      <c r="A6" s="59"/>
      <c r="B6" s="60"/>
      <c r="C6" s="60"/>
      <c r="D6" s="61"/>
    </row>
    <row r="7" spans="1:33" x14ac:dyDescent="0.25">
      <c r="A7" s="59"/>
      <c r="B7" s="60"/>
      <c r="C7" s="60"/>
      <c r="D7" s="61"/>
    </row>
    <row r="8" spans="1:33" x14ac:dyDescent="0.25">
      <c r="A8" s="59"/>
      <c r="B8" s="60"/>
      <c r="C8" s="60"/>
      <c r="D8" s="61"/>
    </row>
    <row r="9" spans="1:33" x14ac:dyDescent="0.25">
      <c r="A9" s="59"/>
      <c r="B9" s="60"/>
      <c r="C9" s="60"/>
      <c r="D9" s="61"/>
    </row>
    <row r="10" spans="1:33" x14ac:dyDescent="0.25">
      <c r="A10" s="59"/>
      <c r="B10" s="60"/>
      <c r="C10" s="60"/>
      <c r="D10" s="61"/>
    </row>
    <row r="11" spans="1:33" x14ac:dyDescent="0.25">
      <c r="A11" s="59"/>
      <c r="B11" s="60"/>
      <c r="C11" s="60"/>
      <c r="D11" s="61"/>
    </row>
    <row r="12" spans="1:33" x14ac:dyDescent="0.25">
      <c r="A12" s="59"/>
      <c r="B12" s="60"/>
      <c r="C12" s="60"/>
      <c r="D12" s="61"/>
    </row>
    <row r="13" spans="1:33" x14ac:dyDescent="0.25">
      <c r="A13" s="59"/>
      <c r="B13" s="60"/>
      <c r="C13" s="60"/>
      <c r="D13" s="61"/>
    </row>
    <row r="14" spans="1:33" x14ac:dyDescent="0.25">
      <c r="A14" s="59"/>
      <c r="B14" s="60"/>
      <c r="C14" s="60"/>
      <c r="D14" s="61"/>
    </row>
    <row r="15" spans="1:33" x14ac:dyDescent="0.25">
      <c r="A15" s="59"/>
      <c r="B15" s="60"/>
      <c r="C15" s="60"/>
      <c r="D15" s="61"/>
    </row>
    <row r="16" spans="1:33" x14ac:dyDescent="0.25">
      <c r="A16" s="59"/>
      <c r="B16" s="60"/>
      <c r="C16" s="60"/>
      <c r="D16" s="61"/>
    </row>
    <row r="17" spans="1:4" x14ac:dyDescent="0.25">
      <c r="A17" s="59"/>
      <c r="B17" s="60"/>
      <c r="C17" s="60"/>
      <c r="D17" s="61"/>
    </row>
    <row r="18" spans="1:4" x14ac:dyDescent="0.25">
      <c r="A18" s="59"/>
      <c r="B18" s="60"/>
      <c r="C18" s="60"/>
      <c r="D18" s="61"/>
    </row>
    <row r="19" spans="1:4" x14ac:dyDescent="0.25">
      <c r="A19" s="59"/>
      <c r="B19" s="60"/>
      <c r="C19" s="60"/>
      <c r="D19" s="61"/>
    </row>
    <row r="20" spans="1:4" x14ac:dyDescent="0.25">
      <c r="A20" s="59"/>
      <c r="B20" s="60"/>
      <c r="C20" s="60"/>
      <c r="D20" s="61"/>
    </row>
    <row r="21" spans="1:4" x14ac:dyDescent="0.25">
      <c r="A21" s="59"/>
      <c r="B21" s="60"/>
      <c r="C21" s="60"/>
      <c r="D21" s="61"/>
    </row>
    <row r="22" spans="1:4" x14ac:dyDescent="0.25">
      <c r="A22" s="59"/>
      <c r="B22" s="60"/>
      <c r="C22" s="60"/>
      <c r="D22" s="61"/>
    </row>
    <row r="23" spans="1:4" x14ac:dyDescent="0.25">
      <c r="A23" s="59"/>
      <c r="B23" s="60"/>
      <c r="C23" s="60"/>
      <c r="D23" s="61"/>
    </row>
    <row r="24" spans="1:4" x14ac:dyDescent="0.25">
      <c r="A24" s="59"/>
      <c r="B24" s="60"/>
      <c r="C24" s="60"/>
      <c r="D24" s="61"/>
    </row>
    <row r="25" spans="1:4" x14ac:dyDescent="0.25">
      <c r="A25" s="59"/>
      <c r="B25" s="60"/>
      <c r="C25" s="60"/>
      <c r="D25" s="61"/>
    </row>
    <row r="26" spans="1:4" x14ac:dyDescent="0.25">
      <c r="A26" s="59"/>
      <c r="B26" s="60"/>
      <c r="C26" s="60"/>
      <c r="D26" s="61"/>
    </row>
    <row r="27" spans="1:4" x14ac:dyDescent="0.25">
      <c r="A27" s="59"/>
      <c r="B27" s="60"/>
      <c r="C27" s="60"/>
      <c r="D27" s="61"/>
    </row>
    <row r="28" spans="1:4" x14ac:dyDescent="0.25">
      <c r="A28" s="59"/>
      <c r="B28" s="60"/>
      <c r="C28" s="60"/>
      <c r="D28" s="61"/>
    </row>
    <row r="29" spans="1:4" x14ac:dyDescent="0.25">
      <c r="A29" s="59"/>
      <c r="B29" s="60"/>
      <c r="C29" s="60"/>
      <c r="D29" s="61"/>
    </row>
    <row r="30" spans="1:4" x14ac:dyDescent="0.25">
      <c r="A30" s="59"/>
      <c r="B30" s="60"/>
      <c r="C30" s="60"/>
      <c r="D30" s="61"/>
    </row>
    <row r="31" spans="1:4" x14ac:dyDescent="0.25">
      <c r="A31" s="59"/>
      <c r="B31" s="60"/>
      <c r="C31" s="60"/>
      <c r="D31" s="61"/>
    </row>
    <row r="32" spans="1:4" x14ac:dyDescent="0.25">
      <c r="A32" s="59"/>
      <c r="B32" s="60"/>
      <c r="C32" s="60"/>
      <c r="D32" s="61"/>
    </row>
    <row r="33" spans="1:4" x14ac:dyDescent="0.25">
      <c r="A33" s="59"/>
      <c r="B33" s="60"/>
      <c r="C33" s="60"/>
      <c r="D33" s="61"/>
    </row>
    <row r="34" spans="1:4" x14ac:dyDescent="0.25">
      <c r="A34" s="59"/>
      <c r="B34" s="60"/>
      <c r="C34" s="60"/>
      <c r="D34" s="61"/>
    </row>
    <row r="35" spans="1:4" x14ac:dyDescent="0.25">
      <c r="A35" s="59"/>
      <c r="B35" s="60"/>
      <c r="C35" s="60"/>
      <c r="D35" s="61"/>
    </row>
    <row r="36" spans="1:4" x14ac:dyDescent="0.25">
      <c r="A36" s="59"/>
      <c r="B36" s="60"/>
      <c r="C36" s="60"/>
      <c r="D36" s="61"/>
    </row>
    <row r="37" spans="1:4" x14ac:dyDescent="0.25">
      <c r="A37" s="59"/>
      <c r="B37" s="60"/>
      <c r="C37" s="60"/>
      <c r="D37" s="61"/>
    </row>
    <row r="38" spans="1:4" x14ac:dyDescent="0.25">
      <c r="A38" s="59"/>
      <c r="B38" s="60"/>
      <c r="C38" s="60"/>
      <c r="D38" s="61"/>
    </row>
    <row r="39" spans="1:4" x14ac:dyDescent="0.25">
      <c r="A39" s="59"/>
      <c r="B39" s="60"/>
      <c r="C39" s="60"/>
      <c r="D39" s="61"/>
    </row>
    <row r="40" spans="1:4" x14ac:dyDescent="0.25">
      <c r="A40" s="59"/>
      <c r="B40" s="60"/>
      <c r="C40" s="60"/>
      <c r="D40" s="61"/>
    </row>
    <row r="41" spans="1:4" x14ac:dyDescent="0.25">
      <c r="A41" s="59"/>
      <c r="B41" s="60"/>
      <c r="C41" s="60"/>
      <c r="D41" s="61"/>
    </row>
    <row r="42" spans="1:4" x14ac:dyDescent="0.25">
      <c r="A42" s="59"/>
      <c r="B42" s="60"/>
      <c r="C42" s="60"/>
      <c r="D42" s="61"/>
    </row>
    <row r="43" spans="1:4" x14ac:dyDescent="0.25">
      <c r="A43" s="59"/>
      <c r="B43" s="60"/>
      <c r="C43" s="60"/>
      <c r="D43" s="61"/>
    </row>
    <row r="44" spans="1:4" x14ac:dyDescent="0.25">
      <c r="A44" s="59"/>
      <c r="B44" s="60"/>
      <c r="C44" s="60"/>
      <c r="D44" s="61"/>
    </row>
    <row r="45" spans="1:4" x14ac:dyDescent="0.25">
      <c r="A45" s="59"/>
      <c r="B45" s="60"/>
      <c r="C45" s="60"/>
      <c r="D45" s="61"/>
    </row>
    <row r="46" spans="1:4" x14ac:dyDescent="0.25">
      <c r="A46" s="59"/>
      <c r="B46" s="60"/>
      <c r="C46" s="60"/>
      <c r="D46" s="61"/>
    </row>
    <row r="47" spans="1:4" x14ac:dyDescent="0.25">
      <c r="A47" s="59"/>
      <c r="B47" s="60"/>
      <c r="C47" s="60"/>
      <c r="D47" s="61"/>
    </row>
    <row r="48" spans="1:4" x14ac:dyDescent="0.25">
      <c r="A48" s="59"/>
      <c r="B48" s="60"/>
      <c r="C48" s="60"/>
      <c r="D48" s="61"/>
    </row>
    <row r="49" spans="1:16" x14ac:dyDescent="0.25">
      <c r="A49" s="59"/>
      <c r="B49" s="60"/>
      <c r="C49" s="60"/>
      <c r="D49" s="61"/>
    </row>
    <row r="50" spans="1:16" x14ac:dyDescent="0.25">
      <c r="A50" s="59"/>
      <c r="B50" s="60"/>
      <c r="C50" s="60"/>
      <c r="D50" s="61"/>
    </row>
    <row r="51" spans="1:16" x14ac:dyDescent="0.25">
      <c r="A51" s="59"/>
      <c r="B51" s="60"/>
      <c r="C51" s="60"/>
      <c r="D51" s="61"/>
    </row>
    <row r="52" spans="1:16" x14ac:dyDescent="0.25">
      <c r="A52" s="59"/>
      <c r="B52" s="60"/>
      <c r="C52" s="60"/>
      <c r="D52" s="61"/>
    </row>
    <row r="53" spans="1:16" x14ac:dyDescent="0.25">
      <c r="A53" s="59"/>
      <c r="B53" s="60"/>
      <c r="C53" s="60"/>
      <c r="D53" s="61"/>
    </row>
    <row r="54" spans="1:16" x14ac:dyDescent="0.25">
      <c r="A54" s="59"/>
      <c r="B54" s="60"/>
      <c r="C54" s="60"/>
      <c r="D54" s="61"/>
    </row>
    <row r="55" spans="1:16" ht="13.5" customHeight="1" x14ac:dyDescent="0.25">
      <c r="A55" s="62"/>
      <c r="B55" s="63"/>
      <c r="C55" s="63"/>
      <c r="D55" s="64"/>
    </row>
    <row r="56" spans="1:16" ht="25.5" customHeight="1" x14ac:dyDescent="0.25">
      <c r="A56" s="8"/>
      <c r="B56" s="76"/>
      <c r="C56" s="76"/>
      <c r="D56" s="76"/>
      <c r="E56" s="9"/>
      <c r="F56" s="9"/>
      <c r="G56" s="9"/>
      <c r="H56" s="9"/>
      <c r="I56" s="9"/>
      <c r="J56" s="9"/>
      <c r="K56" s="9"/>
      <c r="L56" s="9"/>
      <c r="M56" s="9"/>
      <c r="N56" s="9"/>
      <c r="O56" s="9"/>
      <c r="P56" s="9"/>
    </row>
    <row r="57" spans="1:16" x14ac:dyDescent="0.25">
      <c r="B57" s="9"/>
    </row>
  </sheetData>
  <sheetProtection algorithmName="SHA-512" hashValue="nFQdLWKAGrEVEzC8tnpuoAa/8KRp7rGe3DoJVBNBLzW/4eBbxYEAu0iUdgUKO+cI/gJOEfwx2SDgUyvaBAemDQ==" saltValue="RCI04OgWTqNNMFbWoFljAA==" spinCount="100000" sheet="1" objects="1" scenarios="1"/>
  <printOptions horizontalCentered="1"/>
  <pageMargins left="0.75" right="0.75" top="0.5" bottom="0.5" header="0.3" footer="0.3"/>
  <pageSetup orientation="portrait" useFirstPageNumber="1"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41"/>
  <sheetViews>
    <sheetView showGridLines="0" showZeros="0" zoomScaleNormal="100" workbookViewId="0">
      <selection activeCell="D54" sqref="D54:G54"/>
    </sheetView>
  </sheetViews>
  <sheetFormatPr defaultColWidth="8.77734375" defaultRowHeight="13.2" x14ac:dyDescent="0.25"/>
  <cols>
    <col min="1" max="1" width="11.21875" style="5" bestFit="1" customWidth="1"/>
    <col min="2" max="12" width="7.77734375" style="5" bestFit="1" customWidth="1"/>
    <col min="13" max="13" width="14.21875" style="5" bestFit="1" customWidth="1"/>
    <col min="14" max="17" width="0" style="5" hidden="1" customWidth="1"/>
    <col min="18" max="16384" width="8.77734375" style="5"/>
  </cols>
  <sheetData>
    <row r="1" spans="1:24" x14ac:dyDescent="0.25">
      <c r="A1" s="1" t="s">
        <v>0</v>
      </c>
      <c r="B1" s="1"/>
      <c r="C1" s="1"/>
      <c r="D1" s="1"/>
      <c r="E1" s="1"/>
      <c r="F1" s="1"/>
      <c r="G1" s="1"/>
      <c r="H1" s="1"/>
      <c r="I1" s="1"/>
      <c r="J1" s="1"/>
      <c r="K1" s="1"/>
      <c r="L1" s="1"/>
      <c r="M1" s="1"/>
      <c r="N1" s="1"/>
      <c r="O1" s="1"/>
      <c r="P1" s="1"/>
      <c r="Q1" s="1"/>
      <c r="R1" s="1"/>
      <c r="S1" s="1"/>
      <c r="T1" s="1"/>
      <c r="U1" s="1"/>
      <c r="V1" s="1"/>
      <c r="W1" s="1"/>
      <c r="X1" s="1"/>
    </row>
    <row r="2" spans="1:24" ht="15.75" customHeight="1" x14ac:dyDescent="0.3">
      <c r="A2" s="27" t="s">
        <v>10</v>
      </c>
      <c r="B2" s="27"/>
      <c r="C2" s="27"/>
      <c r="D2" s="27"/>
      <c r="E2" s="27"/>
      <c r="F2" s="27"/>
      <c r="G2" s="27"/>
      <c r="H2" s="27"/>
      <c r="I2" s="27"/>
      <c r="J2" s="27"/>
      <c r="K2" s="27"/>
      <c r="L2" s="27"/>
      <c r="M2" s="4"/>
      <c r="N2" s="4"/>
      <c r="O2" s="4"/>
      <c r="P2" s="4"/>
      <c r="Q2" s="4"/>
      <c r="R2" s="4"/>
      <c r="S2" s="4"/>
      <c r="T2" s="4"/>
      <c r="U2" s="4"/>
      <c r="V2" s="4"/>
      <c r="W2" s="4"/>
      <c r="X2" s="4"/>
    </row>
    <row r="3" spans="1:24" ht="13.5" customHeight="1" x14ac:dyDescent="0.25">
      <c r="A3" s="433" t="str">
        <f>'Project Info'!A3</f>
        <v>LAPG -25I (Revised Apr 2026 v1.00)</v>
      </c>
      <c r="B3" s="115"/>
      <c r="C3" s="115"/>
      <c r="D3" s="116"/>
      <c r="E3" s="115"/>
      <c r="F3" s="117"/>
      <c r="G3" s="115"/>
      <c r="H3" s="115"/>
      <c r="I3" s="116"/>
      <c r="J3" s="115"/>
      <c r="K3" s="118" t="s">
        <v>22</v>
      </c>
      <c r="L3" s="119">
        <f>'Project Info'!U4</f>
        <v>0</v>
      </c>
    </row>
    <row r="4" spans="1:24" ht="13.05" customHeight="1" x14ac:dyDescent="0.25">
      <c r="A4" s="434" t="s">
        <v>1</v>
      </c>
      <c r="B4" s="435" t="s">
        <v>2</v>
      </c>
      <c r="C4" s="436"/>
      <c r="D4" s="435" t="s">
        <v>198</v>
      </c>
      <c r="E4" s="436"/>
      <c r="F4" s="435" t="s">
        <v>31</v>
      </c>
      <c r="G4" s="435" t="s">
        <v>32</v>
      </c>
      <c r="H4" s="436"/>
      <c r="I4" s="435" t="s">
        <v>33</v>
      </c>
      <c r="J4" s="436"/>
      <c r="K4" s="437"/>
      <c r="L4" s="438"/>
    </row>
    <row r="5" spans="1:24" ht="13.5" customHeight="1" x14ac:dyDescent="0.25">
      <c r="A5" s="439">
        <f>'Project Info'!A6</f>
        <v>0</v>
      </c>
      <c r="B5" s="440">
        <f>'Project Info'!AA8</f>
        <v>0</v>
      </c>
      <c r="C5" s="441"/>
      <c r="D5" s="440">
        <f>'Project Info'!AF8</f>
        <v>0</v>
      </c>
      <c r="E5" s="441"/>
      <c r="F5" s="442">
        <f>'Project Info'!E6</f>
        <v>0</v>
      </c>
      <c r="G5" s="442">
        <f>'Project Info'!G6</f>
        <v>0</v>
      </c>
      <c r="H5" s="443"/>
      <c r="I5" s="442">
        <f>'Project Info'!L6</f>
        <v>0</v>
      </c>
      <c r="J5" s="443"/>
      <c r="K5" s="444">
        <f>'Project Info'!T6</f>
        <v>0</v>
      </c>
      <c r="L5" s="445"/>
    </row>
    <row r="6" spans="1:24" ht="13.5" customHeight="1" x14ac:dyDescent="0.25">
      <c r="A6" s="446" t="s">
        <v>199</v>
      </c>
      <c r="B6" s="447">
        <f>'Project Info'!A14</f>
        <v>0</v>
      </c>
      <c r="C6" s="448"/>
      <c r="D6" s="448"/>
      <c r="E6" s="448"/>
      <c r="F6" s="448"/>
      <c r="G6" s="448"/>
      <c r="H6" s="448"/>
      <c r="I6" s="448"/>
      <c r="J6" s="448"/>
      <c r="K6" s="448"/>
      <c r="L6" s="449"/>
    </row>
    <row r="7" spans="1:24" ht="13.5" customHeight="1" x14ac:dyDescent="0.25">
      <c r="A7" s="120" t="s">
        <v>506</v>
      </c>
      <c r="B7" s="121"/>
      <c r="C7" s="121"/>
      <c r="D7" s="121"/>
      <c r="E7" s="121"/>
      <c r="F7" s="121"/>
      <c r="G7" s="121"/>
      <c r="H7" s="121"/>
      <c r="I7" s="121"/>
      <c r="J7" s="121"/>
      <c r="K7" s="121"/>
      <c r="L7" s="122"/>
    </row>
    <row r="8" spans="1:24" x14ac:dyDescent="0.25">
      <c r="A8" s="107"/>
      <c r="B8" s="108"/>
      <c r="C8" s="108"/>
      <c r="D8" s="108" t="s">
        <v>208</v>
      </c>
      <c r="E8" s="108"/>
      <c r="F8" s="108"/>
      <c r="G8" s="108"/>
      <c r="H8" s="108"/>
      <c r="I8" s="109"/>
      <c r="J8" s="110"/>
      <c r="K8" s="111"/>
      <c r="L8" s="112"/>
    </row>
    <row r="9" spans="1:24" x14ac:dyDescent="0.25">
      <c r="A9" s="104" t="s">
        <v>118</v>
      </c>
      <c r="B9" s="47" t="s">
        <v>200</v>
      </c>
      <c r="C9" s="48" t="s">
        <v>491</v>
      </c>
      <c r="D9" s="48" t="s">
        <v>493</v>
      </c>
      <c r="E9" s="49" t="s">
        <v>494</v>
      </c>
      <c r="F9" s="49" t="s">
        <v>499</v>
      </c>
      <c r="G9" s="49" t="s">
        <v>500</v>
      </c>
      <c r="H9" s="49" t="s">
        <v>501</v>
      </c>
      <c r="I9" s="127" t="s">
        <v>154</v>
      </c>
      <c r="J9" s="450" t="s">
        <v>209</v>
      </c>
      <c r="K9" s="451"/>
      <c r="L9" s="451"/>
    </row>
    <row r="10" spans="1:24" x14ac:dyDescent="0.25">
      <c r="A10" s="105" t="s">
        <v>202</v>
      </c>
      <c r="B10" s="569">
        <f t="shared" ref="B10:H16" si="0">B23+B36+B48+B60+B73+B85+B97+B109+B121+B133</f>
        <v>0</v>
      </c>
      <c r="C10" s="570">
        <f t="shared" si="0"/>
        <v>0</v>
      </c>
      <c r="D10" s="570">
        <f t="shared" si="0"/>
        <v>0</v>
      </c>
      <c r="E10" s="570">
        <f t="shared" si="0"/>
        <v>0</v>
      </c>
      <c r="F10" s="570">
        <f t="shared" si="0"/>
        <v>0</v>
      </c>
      <c r="G10" s="570">
        <f t="shared" si="0"/>
        <v>0</v>
      </c>
      <c r="H10" s="569">
        <f t="shared" si="0"/>
        <v>0</v>
      </c>
      <c r="I10" s="571">
        <f>SUM($B$10:$H$10)</f>
        <v>0</v>
      </c>
      <c r="J10" s="72"/>
      <c r="K10" s="96"/>
      <c r="L10" s="99"/>
    </row>
    <row r="11" spans="1:24" x14ac:dyDescent="0.25">
      <c r="A11" s="100" t="s">
        <v>123</v>
      </c>
      <c r="B11" s="569">
        <f t="shared" si="0"/>
        <v>0</v>
      </c>
      <c r="C11" s="569">
        <f t="shared" si="0"/>
        <v>0</v>
      </c>
      <c r="D11" s="569">
        <f t="shared" si="0"/>
        <v>0</v>
      </c>
      <c r="E11" s="569">
        <f t="shared" si="0"/>
        <v>0</v>
      </c>
      <c r="F11" s="569">
        <f t="shared" si="0"/>
        <v>0</v>
      </c>
      <c r="G11" s="569">
        <f t="shared" si="0"/>
        <v>0</v>
      </c>
      <c r="H11" s="569">
        <f t="shared" si="0"/>
        <v>0</v>
      </c>
      <c r="I11" s="571">
        <f>SUM($B$11:$H$11)</f>
        <v>0</v>
      </c>
      <c r="J11" s="72"/>
      <c r="K11" s="96"/>
      <c r="L11" s="99"/>
    </row>
    <row r="12" spans="1:24" x14ac:dyDescent="0.25">
      <c r="A12" s="100" t="s">
        <v>203</v>
      </c>
      <c r="B12" s="569">
        <f t="shared" si="0"/>
        <v>0</v>
      </c>
      <c r="C12" s="569">
        <f t="shared" si="0"/>
        <v>0</v>
      </c>
      <c r="D12" s="569">
        <f t="shared" si="0"/>
        <v>0</v>
      </c>
      <c r="E12" s="569">
        <f t="shared" si="0"/>
        <v>0</v>
      </c>
      <c r="F12" s="569">
        <f t="shared" si="0"/>
        <v>0</v>
      </c>
      <c r="G12" s="569">
        <f t="shared" si="0"/>
        <v>0</v>
      </c>
      <c r="H12" s="569">
        <f t="shared" si="0"/>
        <v>0</v>
      </c>
      <c r="I12" s="571">
        <f>SUM($B$12:$H$12)</f>
        <v>0</v>
      </c>
      <c r="J12" s="72"/>
      <c r="K12" s="96"/>
      <c r="L12" s="99"/>
    </row>
    <row r="13" spans="1:24" x14ac:dyDescent="0.25">
      <c r="A13" s="100" t="s">
        <v>204</v>
      </c>
      <c r="B13" s="569">
        <f t="shared" si="0"/>
        <v>0</v>
      </c>
      <c r="C13" s="569">
        <f t="shared" si="0"/>
        <v>0</v>
      </c>
      <c r="D13" s="569">
        <f t="shared" si="0"/>
        <v>0</v>
      </c>
      <c r="E13" s="569">
        <f t="shared" si="0"/>
        <v>0</v>
      </c>
      <c r="F13" s="569">
        <f t="shared" si="0"/>
        <v>0</v>
      </c>
      <c r="G13" s="569">
        <f t="shared" si="0"/>
        <v>0</v>
      </c>
      <c r="H13" s="569">
        <f t="shared" si="0"/>
        <v>0</v>
      </c>
      <c r="I13" s="571">
        <f>SUM($B$13:$H$13)</f>
        <v>0</v>
      </c>
      <c r="J13" s="72"/>
      <c r="K13" s="96"/>
      <c r="L13" s="99"/>
    </row>
    <row r="14" spans="1:24" x14ac:dyDescent="0.25">
      <c r="A14" s="100" t="s">
        <v>205</v>
      </c>
      <c r="B14" s="569">
        <f t="shared" si="0"/>
        <v>0</v>
      </c>
      <c r="C14" s="569">
        <f t="shared" si="0"/>
        <v>0</v>
      </c>
      <c r="D14" s="569">
        <f t="shared" si="0"/>
        <v>0</v>
      </c>
      <c r="E14" s="569">
        <f t="shared" si="0"/>
        <v>0</v>
      </c>
      <c r="F14" s="569">
        <f t="shared" si="0"/>
        <v>0</v>
      </c>
      <c r="G14" s="569">
        <f t="shared" si="0"/>
        <v>0</v>
      </c>
      <c r="H14" s="569">
        <f t="shared" si="0"/>
        <v>0</v>
      </c>
      <c r="I14" s="571">
        <f>SUM($B$14:$H$14)</f>
        <v>0</v>
      </c>
      <c r="J14" s="72"/>
      <c r="K14" s="96"/>
      <c r="L14" s="99"/>
    </row>
    <row r="15" spans="1:24" x14ac:dyDescent="0.25">
      <c r="A15" s="100" t="s">
        <v>498</v>
      </c>
      <c r="B15" s="569">
        <f t="shared" si="0"/>
        <v>0</v>
      </c>
      <c r="C15" s="569">
        <f t="shared" si="0"/>
        <v>0</v>
      </c>
      <c r="D15" s="569">
        <f t="shared" si="0"/>
        <v>0</v>
      </c>
      <c r="E15" s="569">
        <f t="shared" si="0"/>
        <v>0</v>
      </c>
      <c r="F15" s="569">
        <f t="shared" si="0"/>
        <v>0</v>
      </c>
      <c r="G15" s="569">
        <f t="shared" si="0"/>
        <v>0</v>
      </c>
      <c r="H15" s="569">
        <f t="shared" si="0"/>
        <v>0</v>
      </c>
      <c r="I15" s="571">
        <f>SUM($B$15:$H$15)</f>
        <v>0</v>
      </c>
      <c r="J15" s="72"/>
      <c r="K15" s="96"/>
      <c r="L15" s="99"/>
    </row>
    <row r="16" spans="1:24" x14ac:dyDescent="0.25">
      <c r="A16" s="114" t="s">
        <v>206</v>
      </c>
      <c r="B16" s="572">
        <f t="shared" si="0"/>
        <v>0</v>
      </c>
      <c r="C16" s="572">
        <f t="shared" si="0"/>
        <v>0</v>
      </c>
      <c r="D16" s="572">
        <f t="shared" si="0"/>
        <v>0</v>
      </c>
      <c r="E16" s="572">
        <f t="shared" si="0"/>
        <v>0</v>
      </c>
      <c r="F16" s="572">
        <f t="shared" si="0"/>
        <v>0</v>
      </c>
      <c r="G16" s="572">
        <f t="shared" si="0"/>
        <v>0</v>
      </c>
      <c r="H16" s="572">
        <f t="shared" si="0"/>
        <v>0</v>
      </c>
      <c r="I16" s="573">
        <f>SUM($B$16:$H$16)</f>
        <v>0</v>
      </c>
      <c r="J16" s="72"/>
      <c r="K16" s="96"/>
      <c r="L16" s="99"/>
    </row>
    <row r="17" spans="1:15" ht="13.5" customHeight="1" x14ac:dyDescent="0.25">
      <c r="A17" s="106" t="s">
        <v>207</v>
      </c>
      <c r="B17" s="452">
        <f>SUM($B$10:$B$16)</f>
        <v>0</v>
      </c>
      <c r="C17" s="452">
        <f>SUM($C$10:$C$16)</f>
        <v>0</v>
      </c>
      <c r="D17" s="452">
        <f>SUM($D$10:$D$16)</f>
        <v>0</v>
      </c>
      <c r="E17" s="452">
        <f>SUM($E$10:$E$16)</f>
        <v>0</v>
      </c>
      <c r="F17" s="452">
        <f>SUM($F$10:$F$16)</f>
        <v>0</v>
      </c>
      <c r="G17" s="452">
        <f>SUM($G$10:$G$16)</f>
        <v>0</v>
      </c>
      <c r="H17" s="452">
        <f>SUM($H$10:$H$16)</f>
        <v>0</v>
      </c>
      <c r="I17" s="452">
        <f>SUM($B$17:$H$17)</f>
        <v>0</v>
      </c>
      <c r="J17" s="430"/>
      <c r="K17" s="431"/>
      <c r="L17" s="432"/>
    </row>
    <row r="18" spans="1:15" ht="13.5" customHeight="1" x14ac:dyDescent="0.25">
      <c r="A18" s="93"/>
      <c r="B18" s="453"/>
      <c r="C18" s="453"/>
      <c r="D18" s="453"/>
      <c r="E18" s="453"/>
      <c r="F18" s="453"/>
      <c r="G18" s="453"/>
      <c r="H18" s="453"/>
      <c r="I18" s="453"/>
      <c r="J18" s="454"/>
      <c r="K18" s="454"/>
      <c r="L18" s="454"/>
    </row>
    <row r="19" spans="1:15" ht="13.5" customHeight="1" x14ac:dyDescent="0.25">
      <c r="A19" s="50"/>
      <c r="B19" s="50"/>
      <c r="C19" s="50"/>
      <c r="D19" s="552" t="s">
        <v>511</v>
      </c>
      <c r="E19" s="50"/>
      <c r="F19" s="50"/>
      <c r="G19" s="50"/>
      <c r="H19" s="50"/>
      <c r="I19" s="52"/>
      <c r="J19" s="52"/>
      <c r="K19" s="52"/>
      <c r="L19" s="52"/>
    </row>
    <row r="20" spans="1:15" x14ac:dyDescent="0.25">
      <c r="A20" s="548" t="s">
        <v>505</v>
      </c>
      <c r="B20" s="549" t="s">
        <v>624</v>
      </c>
      <c r="C20" s="546"/>
      <c r="D20" s="546"/>
      <c r="E20" s="546"/>
      <c r="F20" s="546"/>
      <c r="G20" s="546"/>
      <c r="H20" s="546"/>
      <c r="I20" s="546"/>
      <c r="J20" s="455" t="s">
        <v>210</v>
      </c>
      <c r="K20" s="456"/>
      <c r="L20" s="457"/>
      <c r="O20" s="5" t="s">
        <v>502</v>
      </c>
    </row>
    <row r="21" spans="1:15" ht="13.5" customHeight="1" x14ac:dyDescent="0.25">
      <c r="A21" s="560"/>
      <c r="B21" s="459"/>
      <c r="C21" s="459"/>
      <c r="D21" s="458" t="s">
        <v>512</v>
      </c>
      <c r="E21" s="459"/>
      <c r="F21" s="459"/>
      <c r="G21" s="459"/>
      <c r="H21" s="459"/>
      <c r="I21" s="459"/>
      <c r="J21" s="126"/>
      <c r="K21" s="366"/>
      <c r="L21" s="460"/>
      <c r="O21" s="5" t="s">
        <v>504</v>
      </c>
    </row>
    <row r="22" spans="1:15" x14ac:dyDescent="0.25">
      <c r="A22" s="97" t="s">
        <v>118</v>
      </c>
      <c r="B22" s="53" t="s">
        <v>200</v>
      </c>
      <c r="C22" s="54" t="s">
        <v>491</v>
      </c>
      <c r="D22" s="553" t="s">
        <v>493</v>
      </c>
      <c r="E22" s="554" t="s">
        <v>494</v>
      </c>
      <c r="F22" s="554" t="s">
        <v>499</v>
      </c>
      <c r="G22" s="554" t="s">
        <v>500</v>
      </c>
      <c r="H22" s="55" t="s">
        <v>501</v>
      </c>
      <c r="I22" s="461" t="str">
        <f>I$9</f>
        <v>Total</v>
      </c>
      <c r="J22" s="123" t="s">
        <v>211</v>
      </c>
      <c r="K22" s="124"/>
      <c r="L22" s="125"/>
      <c r="O22" s="5" t="s">
        <v>503</v>
      </c>
    </row>
    <row r="23" spans="1:15" ht="13.5" customHeight="1" x14ac:dyDescent="0.25">
      <c r="A23" s="462" t="s">
        <v>202</v>
      </c>
      <c r="B23" s="574">
        <v>0</v>
      </c>
      <c r="C23" s="575"/>
      <c r="D23" s="555"/>
      <c r="E23" s="555"/>
      <c r="F23" s="555"/>
      <c r="G23" s="555"/>
      <c r="H23" s="575"/>
      <c r="I23" s="578">
        <f>SUM($B$23:$H$23)</f>
        <v>0</v>
      </c>
      <c r="J23" s="542" t="s">
        <v>623</v>
      </c>
      <c r="K23" s="366"/>
      <c r="L23" s="460"/>
    </row>
    <row r="24" spans="1:15" x14ac:dyDescent="0.25">
      <c r="A24" s="463" t="s">
        <v>123</v>
      </c>
      <c r="B24" s="574">
        <v>0</v>
      </c>
      <c r="C24" s="575"/>
      <c r="D24" s="555"/>
      <c r="E24" s="555"/>
      <c r="F24" s="555"/>
      <c r="G24" s="555"/>
      <c r="H24" s="575"/>
      <c r="I24" s="578">
        <f>SUM($B$24:$H$24)</f>
        <v>0</v>
      </c>
      <c r="J24" s="464" t="s">
        <v>209</v>
      </c>
      <c r="K24" s="465"/>
      <c r="L24" s="466"/>
    </row>
    <row r="25" spans="1:15" x14ac:dyDescent="0.25">
      <c r="A25" s="463" t="s">
        <v>203</v>
      </c>
      <c r="B25" s="575"/>
      <c r="C25" s="575"/>
      <c r="D25" s="555"/>
      <c r="E25" s="555"/>
      <c r="F25" s="555"/>
      <c r="G25" s="555"/>
      <c r="H25" s="575"/>
      <c r="I25" s="571">
        <f>SUM($B$25:$H$25)</f>
        <v>0</v>
      </c>
      <c r="J25" s="72"/>
      <c r="K25" s="96"/>
      <c r="L25" s="99"/>
    </row>
    <row r="26" spans="1:15" x14ac:dyDescent="0.25">
      <c r="A26" s="463" t="s">
        <v>204</v>
      </c>
      <c r="B26" s="575"/>
      <c r="C26" s="575"/>
      <c r="D26" s="555"/>
      <c r="E26" s="555"/>
      <c r="F26" s="555"/>
      <c r="G26" s="555"/>
      <c r="H26" s="575"/>
      <c r="I26" s="571">
        <f>SUM($B$26:$H$26)</f>
        <v>0</v>
      </c>
      <c r="J26" s="72"/>
      <c r="K26" s="96"/>
      <c r="L26" s="99"/>
    </row>
    <row r="27" spans="1:15" x14ac:dyDescent="0.25">
      <c r="A27" s="463" t="s">
        <v>205</v>
      </c>
      <c r="B27" s="575"/>
      <c r="C27" s="575"/>
      <c r="D27" s="555"/>
      <c r="E27" s="555"/>
      <c r="F27" s="555"/>
      <c r="G27" s="555"/>
      <c r="H27" s="575"/>
      <c r="I27" s="571">
        <f>SUM($B$27:$H$27)</f>
        <v>0</v>
      </c>
      <c r="J27" s="72"/>
      <c r="K27" s="96"/>
      <c r="L27" s="99"/>
    </row>
    <row r="28" spans="1:15" x14ac:dyDescent="0.25">
      <c r="A28" s="100" t="s">
        <v>498</v>
      </c>
      <c r="B28" s="576"/>
      <c r="C28" s="576"/>
      <c r="D28" s="576"/>
      <c r="E28" s="576"/>
      <c r="F28" s="576"/>
      <c r="G28" s="576"/>
      <c r="H28" s="576"/>
      <c r="I28" s="579"/>
      <c r="J28" s="72"/>
      <c r="K28" s="96"/>
      <c r="L28" s="99"/>
    </row>
    <row r="29" spans="1:15" x14ac:dyDescent="0.25">
      <c r="A29" s="467" t="s">
        <v>206</v>
      </c>
      <c r="B29" s="577"/>
      <c r="C29" s="577"/>
      <c r="D29" s="556"/>
      <c r="E29" s="556"/>
      <c r="F29" s="556"/>
      <c r="G29" s="556"/>
      <c r="H29" s="577"/>
      <c r="I29" s="573">
        <f>SUM($B$29:$H$29)</f>
        <v>0</v>
      </c>
      <c r="J29" s="72"/>
      <c r="K29" s="96"/>
      <c r="L29" s="99"/>
    </row>
    <row r="30" spans="1:15" ht="13.5" customHeight="1" x14ac:dyDescent="0.25">
      <c r="A30" s="468" t="s">
        <v>207</v>
      </c>
      <c r="B30" s="469">
        <f>0</f>
        <v>0</v>
      </c>
      <c r="C30" s="470"/>
      <c r="D30" s="452">
        <f>SUM($D$23:$D$29)</f>
        <v>0</v>
      </c>
      <c r="E30" s="452">
        <f>SUM($E$23:$E$29)</f>
        <v>0</v>
      </c>
      <c r="F30" s="452">
        <f>SUM($F$23:$F$29)</f>
        <v>0</v>
      </c>
      <c r="G30" s="452">
        <f>SUM($G$23:$G$29)</f>
        <v>0</v>
      </c>
      <c r="H30" s="469">
        <f>0</f>
        <v>0</v>
      </c>
      <c r="I30" s="452">
        <f>SUM($B$30:$H$30)</f>
        <v>0</v>
      </c>
      <c r="J30" s="101"/>
      <c r="K30" s="102"/>
      <c r="L30" s="103"/>
    </row>
    <row r="31" spans="1:15" ht="13.5" customHeight="1" x14ac:dyDescent="0.25"/>
    <row r="32" spans="1:15" x14ac:dyDescent="0.25">
      <c r="A32" s="471"/>
      <c r="B32" s="472"/>
      <c r="C32" s="472"/>
      <c r="D32" s="472" t="s">
        <v>212</v>
      </c>
      <c r="E32" s="472"/>
      <c r="F32" s="472"/>
      <c r="G32" s="472"/>
      <c r="H32" s="472"/>
      <c r="I32" s="472"/>
      <c r="J32" s="226"/>
      <c r="K32" s="473"/>
      <c r="L32" s="474"/>
    </row>
    <row r="33" spans="1:12" x14ac:dyDescent="0.25">
      <c r="A33" s="551" t="s">
        <v>505</v>
      </c>
      <c r="B33" s="550" t="s">
        <v>625</v>
      </c>
      <c r="C33" s="545"/>
      <c r="D33" s="545"/>
      <c r="E33" s="545"/>
      <c r="F33" s="545"/>
      <c r="G33" s="545"/>
      <c r="H33" s="545"/>
      <c r="I33" s="545"/>
      <c r="J33" s="455" t="s">
        <v>210</v>
      </c>
      <c r="K33" s="456"/>
      <c r="L33" s="457"/>
    </row>
    <row r="34" spans="1:12" ht="13.5" customHeight="1" x14ac:dyDescent="0.25">
      <c r="A34" s="475"/>
      <c r="B34" s="476"/>
      <c r="C34" s="476"/>
      <c r="D34" s="458" t="s">
        <v>512</v>
      </c>
      <c r="E34" s="476"/>
      <c r="F34" s="476"/>
      <c r="G34" s="476"/>
      <c r="H34" s="476"/>
      <c r="I34" s="476"/>
      <c r="J34" s="126"/>
      <c r="K34" s="366"/>
      <c r="L34" s="460"/>
    </row>
    <row r="35" spans="1:12" x14ac:dyDescent="0.25">
      <c r="A35" s="97" t="s">
        <v>118</v>
      </c>
      <c r="B35" s="53" t="s">
        <v>200</v>
      </c>
      <c r="C35" s="54" t="s">
        <v>491</v>
      </c>
      <c r="D35" s="553" t="s">
        <v>493</v>
      </c>
      <c r="E35" s="554" t="s">
        <v>494</v>
      </c>
      <c r="F35" s="554" t="s">
        <v>499</v>
      </c>
      <c r="G35" s="554" t="s">
        <v>500</v>
      </c>
      <c r="H35" s="55" t="s">
        <v>501</v>
      </c>
      <c r="I35" s="461" t="str">
        <f>I$9</f>
        <v>Total</v>
      </c>
      <c r="J35" s="123" t="s">
        <v>211</v>
      </c>
      <c r="K35" s="124"/>
      <c r="L35" s="125"/>
    </row>
    <row r="36" spans="1:12" ht="13.5" customHeight="1" x14ac:dyDescent="0.25">
      <c r="A36" s="462" t="s">
        <v>202</v>
      </c>
      <c r="B36" s="575"/>
      <c r="C36" s="575"/>
      <c r="D36" s="575"/>
      <c r="E36" s="575"/>
      <c r="F36" s="575"/>
      <c r="G36" s="575"/>
      <c r="H36" s="575"/>
      <c r="I36" s="578">
        <v>0</v>
      </c>
      <c r="J36" s="542" t="s">
        <v>623</v>
      </c>
      <c r="K36" s="366"/>
      <c r="L36" s="460"/>
    </row>
    <row r="37" spans="1:12" x14ac:dyDescent="0.25">
      <c r="A37" s="463" t="s">
        <v>123</v>
      </c>
      <c r="B37" s="575"/>
      <c r="C37" s="575"/>
      <c r="D37" s="575"/>
      <c r="E37" s="575"/>
      <c r="F37" s="575"/>
      <c r="G37" s="575"/>
      <c r="H37" s="575"/>
      <c r="I37" s="578">
        <v>0</v>
      </c>
      <c r="J37" s="464" t="s">
        <v>209</v>
      </c>
      <c r="K37" s="465"/>
      <c r="L37" s="466"/>
    </row>
    <row r="38" spans="1:12" x14ac:dyDescent="0.25">
      <c r="A38" s="463" t="s">
        <v>203</v>
      </c>
      <c r="B38" s="575"/>
      <c r="C38" s="575"/>
      <c r="D38" s="575"/>
      <c r="E38" s="575"/>
      <c r="F38" s="575"/>
      <c r="G38" s="575"/>
      <c r="H38" s="575"/>
      <c r="I38" s="571">
        <v>0</v>
      </c>
      <c r="J38" s="70"/>
      <c r="K38" s="71"/>
      <c r="L38" s="98"/>
    </row>
    <row r="39" spans="1:12" x14ac:dyDescent="0.25">
      <c r="A39" s="463" t="s">
        <v>204</v>
      </c>
      <c r="B39" s="575"/>
      <c r="C39" s="575"/>
      <c r="D39" s="575"/>
      <c r="E39" s="575"/>
      <c r="F39" s="575"/>
      <c r="G39" s="575"/>
      <c r="H39" s="575"/>
      <c r="I39" s="571">
        <v>0</v>
      </c>
      <c r="J39" s="72"/>
      <c r="K39" s="96"/>
      <c r="L39" s="99"/>
    </row>
    <row r="40" spans="1:12" x14ac:dyDescent="0.25">
      <c r="A40" s="463" t="s">
        <v>205</v>
      </c>
      <c r="B40" s="575"/>
      <c r="C40" s="575"/>
      <c r="D40" s="575"/>
      <c r="E40" s="575"/>
      <c r="F40" s="575"/>
      <c r="G40" s="575"/>
      <c r="H40" s="575"/>
      <c r="I40" s="571">
        <v>0</v>
      </c>
      <c r="J40" s="72"/>
      <c r="K40" s="96"/>
      <c r="L40" s="99"/>
    </row>
    <row r="41" spans="1:12" x14ac:dyDescent="0.25">
      <c r="A41" s="100" t="s">
        <v>498</v>
      </c>
      <c r="B41" s="575"/>
      <c r="C41" s="575"/>
      <c r="D41" s="555"/>
      <c r="E41" s="555"/>
      <c r="F41" s="555"/>
      <c r="G41" s="555"/>
      <c r="H41" s="575"/>
      <c r="I41" s="571">
        <f>SUM($B$41:$H$41)</f>
        <v>0</v>
      </c>
      <c r="J41" s="72"/>
      <c r="K41" s="96"/>
      <c r="L41" s="99"/>
    </row>
    <row r="42" spans="1:12" x14ac:dyDescent="0.25">
      <c r="A42" s="462" t="s">
        <v>206</v>
      </c>
      <c r="B42" s="575"/>
      <c r="C42" s="575"/>
      <c r="D42" s="575"/>
      <c r="E42" s="575"/>
      <c r="F42" s="575"/>
      <c r="G42" s="575"/>
      <c r="H42" s="575"/>
      <c r="I42" s="574">
        <v>0</v>
      </c>
      <c r="J42" s="72"/>
      <c r="K42" s="96"/>
      <c r="L42" s="99"/>
    </row>
    <row r="43" spans="1:12" x14ac:dyDescent="0.25">
      <c r="A43" s="477" t="s">
        <v>207</v>
      </c>
      <c r="B43" s="478">
        <v>0</v>
      </c>
      <c r="C43" s="478">
        <v>0</v>
      </c>
      <c r="D43" s="479">
        <f>SUM($D$36:$D$42)</f>
        <v>0</v>
      </c>
      <c r="E43" s="479">
        <f>SUM($E$36:$E$42)</f>
        <v>0</v>
      </c>
      <c r="F43" s="479">
        <f>SUM($F$36:$F$42)</f>
        <v>0</v>
      </c>
      <c r="G43" s="479">
        <f>SUM($G$36:$G$42)</f>
        <v>0</v>
      </c>
      <c r="H43" s="478">
        <v>0</v>
      </c>
      <c r="I43" s="479">
        <f>SUM($I$36:$I$42)</f>
        <v>0</v>
      </c>
      <c r="J43" s="101"/>
      <c r="K43" s="102"/>
      <c r="L43" s="103"/>
    </row>
    <row r="44" spans="1:12" ht="13.5" customHeight="1" x14ac:dyDescent="0.25"/>
    <row r="45" spans="1:12" x14ac:dyDescent="0.25">
      <c r="A45" s="565" t="s">
        <v>505</v>
      </c>
      <c r="B45" s="566" t="s">
        <v>626</v>
      </c>
      <c r="C45" s="567"/>
      <c r="D45" s="567"/>
      <c r="E45" s="567"/>
      <c r="F45" s="567"/>
      <c r="G45" s="567"/>
      <c r="H45" s="567"/>
      <c r="I45" s="567"/>
      <c r="J45" s="568" t="s">
        <v>210</v>
      </c>
      <c r="K45" s="465"/>
      <c r="L45" s="466"/>
    </row>
    <row r="46" spans="1:12" ht="13.5" customHeight="1" x14ac:dyDescent="0.25">
      <c r="A46" s="561"/>
      <c r="B46" s="562"/>
      <c r="C46" s="562"/>
      <c r="D46" s="563" t="s">
        <v>512</v>
      </c>
      <c r="E46" s="562"/>
      <c r="F46" s="562"/>
      <c r="G46" s="562"/>
      <c r="H46" s="562"/>
      <c r="I46" s="562"/>
      <c r="J46" s="94"/>
      <c r="K46" s="383"/>
      <c r="L46" s="564"/>
    </row>
    <row r="47" spans="1:12" x14ac:dyDescent="0.25">
      <c r="A47" s="97" t="s">
        <v>118</v>
      </c>
      <c r="B47" s="53" t="s">
        <v>200</v>
      </c>
      <c r="C47" s="54" t="s">
        <v>491</v>
      </c>
      <c r="D47" s="553" t="s">
        <v>493</v>
      </c>
      <c r="E47" s="554" t="s">
        <v>494</v>
      </c>
      <c r="F47" s="554" t="s">
        <v>499</v>
      </c>
      <c r="G47" s="554" t="s">
        <v>500</v>
      </c>
      <c r="H47" s="55" t="s">
        <v>501</v>
      </c>
      <c r="I47" s="480" t="str">
        <f>I$9</f>
        <v>Total</v>
      </c>
      <c r="J47" s="123" t="s">
        <v>211</v>
      </c>
      <c r="K47" s="124"/>
      <c r="L47" s="125"/>
    </row>
    <row r="48" spans="1:12" ht="13.5" customHeight="1" x14ac:dyDescent="0.25">
      <c r="A48" s="462" t="s">
        <v>202</v>
      </c>
      <c r="B48" s="575"/>
      <c r="C48" s="575"/>
      <c r="D48" s="575"/>
      <c r="E48" s="575"/>
      <c r="F48" s="575"/>
      <c r="G48" s="575"/>
      <c r="H48" s="575"/>
      <c r="I48" s="574">
        <v>0</v>
      </c>
      <c r="J48" s="542" t="s">
        <v>623</v>
      </c>
      <c r="K48" s="366"/>
      <c r="L48" s="460"/>
    </row>
    <row r="49" spans="1:12" x14ac:dyDescent="0.25">
      <c r="A49" s="463" t="s">
        <v>123</v>
      </c>
      <c r="B49" s="575"/>
      <c r="C49" s="575"/>
      <c r="D49" s="575"/>
      <c r="E49" s="575"/>
      <c r="F49" s="575"/>
      <c r="G49" s="575"/>
      <c r="H49" s="575"/>
      <c r="I49" s="574">
        <v>0</v>
      </c>
      <c r="J49" s="464" t="s">
        <v>209</v>
      </c>
      <c r="K49" s="465"/>
      <c r="L49" s="466"/>
    </row>
    <row r="50" spans="1:12" x14ac:dyDescent="0.25">
      <c r="A50" s="463" t="s">
        <v>203</v>
      </c>
      <c r="B50" s="575"/>
      <c r="C50" s="575"/>
      <c r="D50" s="575"/>
      <c r="E50" s="575"/>
      <c r="F50" s="575"/>
      <c r="G50" s="575"/>
      <c r="H50" s="575"/>
      <c r="I50" s="574">
        <v>0</v>
      </c>
      <c r="J50" s="70"/>
      <c r="K50" s="71"/>
      <c r="L50" s="98"/>
    </row>
    <row r="51" spans="1:12" x14ac:dyDescent="0.25">
      <c r="A51" s="463" t="s">
        <v>204</v>
      </c>
      <c r="B51" s="575"/>
      <c r="C51" s="575"/>
      <c r="D51" s="575"/>
      <c r="E51" s="575"/>
      <c r="F51" s="575"/>
      <c r="G51" s="575"/>
      <c r="H51" s="575"/>
      <c r="I51" s="574">
        <v>0</v>
      </c>
      <c r="J51" s="72"/>
      <c r="K51" s="96"/>
      <c r="L51" s="99"/>
    </row>
    <row r="52" spans="1:12" x14ac:dyDescent="0.25">
      <c r="A52" s="463" t="s">
        <v>205</v>
      </c>
      <c r="B52" s="575"/>
      <c r="C52" s="575"/>
      <c r="D52" s="575"/>
      <c r="E52" s="575"/>
      <c r="F52" s="575"/>
      <c r="G52" s="575"/>
      <c r="H52" s="575"/>
      <c r="I52" s="574">
        <v>0</v>
      </c>
      <c r="J52" s="72"/>
      <c r="K52" s="96"/>
      <c r="L52" s="99"/>
    </row>
    <row r="53" spans="1:12" x14ac:dyDescent="0.25">
      <c r="A53" s="100" t="s">
        <v>498</v>
      </c>
      <c r="B53" s="575"/>
      <c r="C53" s="575"/>
      <c r="D53" s="555"/>
      <c r="E53" s="555"/>
      <c r="F53" s="555"/>
      <c r="G53" s="555"/>
      <c r="H53" s="569"/>
      <c r="I53" s="569">
        <f>SUM(D53:G53)</f>
        <v>0</v>
      </c>
      <c r="J53" s="72"/>
      <c r="K53" s="96"/>
      <c r="L53" s="99"/>
    </row>
    <row r="54" spans="1:12" x14ac:dyDescent="0.25">
      <c r="A54" s="462" t="s">
        <v>206</v>
      </c>
      <c r="B54" s="575"/>
      <c r="C54" s="575"/>
      <c r="D54" s="569"/>
      <c r="E54" s="569"/>
      <c r="F54" s="569"/>
      <c r="G54" s="569"/>
      <c r="H54" s="569"/>
      <c r="I54" s="488">
        <v>0</v>
      </c>
      <c r="J54" s="72"/>
      <c r="K54" s="96"/>
      <c r="L54" s="99"/>
    </row>
    <row r="55" spans="1:12" x14ac:dyDescent="0.25">
      <c r="A55" s="477" t="s">
        <v>207</v>
      </c>
      <c r="B55" s="478">
        <v>0</v>
      </c>
      <c r="C55" s="478">
        <v>0</v>
      </c>
      <c r="D55" s="479">
        <f>SUM($D$48:$D$54)</f>
        <v>0</v>
      </c>
      <c r="E55" s="479">
        <f>SUM($E$48:$E$54)</f>
        <v>0</v>
      </c>
      <c r="F55" s="479">
        <f>SUM($F$48:$F$54)</f>
        <v>0</v>
      </c>
      <c r="G55" s="479">
        <f>SUM($G$48:$G$54)</f>
        <v>0</v>
      </c>
      <c r="H55" s="481">
        <v>0</v>
      </c>
      <c r="I55" s="479">
        <f>SUM($B$55:$H$55)</f>
        <v>0</v>
      </c>
      <c r="J55" s="101"/>
      <c r="K55" s="102"/>
      <c r="L55" s="103"/>
    </row>
    <row r="56" spans="1:12" ht="13.5" customHeight="1" x14ac:dyDescent="0.25">
      <c r="A56" s="366"/>
      <c r="B56" s="558"/>
      <c r="C56" s="558"/>
      <c r="D56" s="558"/>
      <c r="E56" s="558"/>
      <c r="F56" s="558"/>
      <c r="G56" s="558"/>
      <c r="H56" s="558"/>
      <c r="I56" s="558"/>
      <c r="J56" s="559"/>
      <c r="K56" s="559"/>
      <c r="L56" s="559"/>
    </row>
    <row r="57" spans="1:12" x14ac:dyDescent="0.25">
      <c r="A57" s="548" t="s">
        <v>505</v>
      </c>
      <c r="B57" s="549" t="s">
        <v>619</v>
      </c>
      <c r="C57" s="543"/>
      <c r="D57" s="543"/>
      <c r="E57" s="543"/>
      <c r="F57" s="543"/>
      <c r="G57" s="543"/>
      <c r="H57" s="543"/>
      <c r="I57" s="544"/>
      <c r="J57" s="455" t="s">
        <v>210</v>
      </c>
      <c r="K57" s="456"/>
      <c r="L57" s="457"/>
    </row>
    <row r="58" spans="1:12" ht="13.5" customHeight="1" x14ac:dyDescent="0.25">
      <c r="A58" s="482"/>
      <c r="B58" s="483"/>
      <c r="C58" s="483"/>
      <c r="D58" s="483" t="s">
        <v>212</v>
      </c>
      <c r="E58" s="483"/>
      <c r="F58" s="483"/>
      <c r="G58" s="483"/>
      <c r="H58" s="483"/>
      <c r="I58" s="484"/>
      <c r="J58" s="126"/>
      <c r="K58" s="366"/>
      <c r="L58" s="460"/>
    </row>
    <row r="59" spans="1:12" x14ac:dyDescent="0.25">
      <c r="A59" s="97" t="s">
        <v>118</v>
      </c>
      <c r="B59" s="557" t="s">
        <v>200</v>
      </c>
      <c r="C59" s="553" t="s">
        <v>491</v>
      </c>
      <c r="D59" s="54" t="s">
        <v>493</v>
      </c>
      <c r="E59" s="55" t="s">
        <v>494</v>
      </c>
      <c r="F59" s="55" t="s">
        <v>499</v>
      </c>
      <c r="G59" s="55" t="s">
        <v>500</v>
      </c>
      <c r="H59" s="55" t="s">
        <v>501</v>
      </c>
      <c r="I59" s="480" t="str">
        <f>I$9</f>
        <v>Total</v>
      </c>
      <c r="J59" s="123" t="s">
        <v>211</v>
      </c>
      <c r="K59" s="124"/>
      <c r="L59" s="125"/>
    </row>
    <row r="60" spans="1:12" ht="13.5" customHeight="1" x14ac:dyDescent="0.25">
      <c r="A60" s="462" t="s">
        <v>202</v>
      </c>
      <c r="B60" s="555"/>
      <c r="C60" s="555"/>
      <c r="D60" s="575"/>
      <c r="E60" s="575"/>
      <c r="F60" s="575"/>
      <c r="G60" s="575"/>
      <c r="H60" s="575"/>
      <c r="I60" s="571">
        <f>SUM($B$60:$H$60)</f>
        <v>0</v>
      </c>
      <c r="J60" s="542" t="s">
        <v>623</v>
      </c>
      <c r="K60" s="366"/>
      <c r="L60" s="460"/>
    </row>
    <row r="61" spans="1:12" x14ac:dyDescent="0.25">
      <c r="A61" s="463" t="s">
        <v>123</v>
      </c>
      <c r="B61" s="555"/>
      <c r="C61" s="555"/>
      <c r="D61" s="575"/>
      <c r="E61" s="575"/>
      <c r="F61" s="575"/>
      <c r="G61" s="575"/>
      <c r="H61" s="575"/>
      <c r="I61" s="571">
        <f>SUM($B$61:$H$61)</f>
        <v>0</v>
      </c>
      <c r="J61" s="464" t="s">
        <v>209</v>
      </c>
      <c r="K61" s="465"/>
      <c r="L61" s="466"/>
    </row>
    <row r="62" spans="1:12" x14ac:dyDescent="0.25">
      <c r="A62" s="463" t="s">
        <v>203</v>
      </c>
      <c r="B62" s="555"/>
      <c r="C62" s="555"/>
      <c r="D62" s="575"/>
      <c r="E62" s="575"/>
      <c r="F62" s="575"/>
      <c r="G62" s="575"/>
      <c r="H62" s="575"/>
      <c r="I62" s="571">
        <f>SUM($B$62:$H$62)</f>
        <v>0</v>
      </c>
      <c r="J62" s="70"/>
      <c r="K62" s="71"/>
      <c r="L62" s="98"/>
    </row>
    <row r="63" spans="1:12" x14ac:dyDescent="0.25">
      <c r="A63" s="463" t="s">
        <v>204</v>
      </c>
      <c r="B63" s="555"/>
      <c r="C63" s="555"/>
      <c r="D63" s="575"/>
      <c r="E63" s="575"/>
      <c r="F63" s="575"/>
      <c r="G63" s="575"/>
      <c r="H63" s="575"/>
      <c r="I63" s="571">
        <f>SUM($B$63:$H$63)</f>
        <v>0</v>
      </c>
      <c r="J63" s="72"/>
      <c r="K63" s="96"/>
      <c r="L63" s="99"/>
    </row>
    <row r="64" spans="1:12" x14ac:dyDescent="0.25">
      <c r="A64" s="463" t="s">
        <v>205</v>
      </c>
      <c r="B64" s="555"/>
      <c r="C64" s="555"/>
      <c r="D64" s="575"/>
      <c r="E64" s="575"/>
      <c r="F64" s="575"/>
      <c r="G64" s="575"/>
      <c r="H64" s="575"/>
      <c r="I64" s="571">
        <f>SUM($B$64:$H$64)</f>
        <v>0</v>
      </c>
      <c r="J64" s="72"/>
      <c r="K64" s="96"/>
      <c r="L64" s="99"/>
    </row>
    <row r="65" spans="1:12" x14ac:dyDescent="0.25">
      <c r="A65" s="100" t="s">
        <v>498</v>
      </c>
      <c r="B65" s="555"/>
      <c r="C65" s="555"/>
      <c r="D65" s="575"/>
      <c r="E65" s="575"/>
      <c r="F65" s="575"/>
      <c r="G65" s="575"/>
      <c r="H65" s="575"/>
      <c r="I65" s="571">
        <f>SUM($B$65:$H$65)</f>
        <v>0</v>
      </c>
      <c r="J65" s="72"/>
      <c r="K65" s="96"/>
      <c r="L65" s="99"/>
    </row>
    <row r="66" spans="1:12" x14ac:dyDescent="0.25">
      <c r="A66" s="462" t="s">
        <v>206</v>
      </c>
      <c r="B66" s="555"/>
      <c r="C66" s="555"/>
      <c r="D66" s="575"/>
      <c r="E66" s="575"/>
      <c r="F66" s="575"/>
      <c r="G66" s="575"/>
      <c r="H66" s="575"/>
      <c r="I66" s="579">
        <f>SUM($B$66:$H$66)</f>
        <v>0</v>
      </c>
      <c r="J66" s="72"/>
      <c r="K66" s="96"/>
      <c r="L66" s="99"/>
    </row>
    <row r="67" spans="1:12" x14ac:dyDescent="0.25">
      <c r="A67" s="477" t="s">
        <v>207</v>
      </c>
      <c r="B67" s="479">
        <f>SUM($B$60:$B$66)</f>
        <v>0</v>
      </c>
      <c r="C67" s="479">
        <f>SUM($C$60:$C$66)</f>
        <v>0</v>
      </c>
      <c r="D67" s="478">
        <v>0</v>
      </c>
      <c r="E67" s="478">
        <v>0</v>
      </c>
      <c r="F67" s="478">
        <v>0</v>
      </c>
      <c r="G67" s="478">
        <v>0</v>
      </c>
      <c r="H67" s="478">
        <v>0</v>
      </c>
      <c r="I67" s="485">
        <f>SUM($B$67:$H$67)</f>
        <v>0</v>
      </c>
      <c r="J67" s="101"/>
      <c r="K67" s="102"/>
      <c r="L67" s="103"/>
    </row>
    <row r="68" spans="1:12" ht="13.5" customHeight="1" x14ac:dyDescent="0.25">
      <c r="A68" s="180"/>
      <c r="B68" s="180"/>
      <c r="C68" s="180"/>
      <c r="D68" s="180"/>
      <c r="E68" s="180"/>
      <c r="F68" s="180"/>
      <c r="G68" s="180"/>
      <c r="H68" s="180"/>
      <c r="I68" s="180"/>
      <c r="J68" s="180"/>
      <c r="K68" s="180"/>
      <c r="L68" s="180"/>
    </row>
    <row r="69" spans="1:12" ht="13.5" customHeight="1" x14ac:dyDescent="0.25">
      <c r="B69" s="51"/>
      <c r="C69" s="51"/>
      <c r="D69" s="552" t="s">
        <v>507</v>
      </c>
      <c r="E69" s="51"/>
      <c r="F69" s="51"/>
      <c r="G69" s="51"/>
      <c r="H69" s="51"/>
      <c r="I69" s="51"/>
      <c r="J69" s="51"/>
      <c r="K69" s="51"/>
      <c r="L69" s="51"/>
    </row>
    <row r="70" spans="1:12" x14ac:dyDescent="0.25">
      <c r="A70" s="547" t="s">
        <v>508</v>
      </c>
      <c r="B70" s="113"/>
      <c r="C70" s="486"/>
      <c r="D70" s="486"/>
      <c r="E70" s="486"/>
      <c r="F70" s="486"/>
      <c r="G70" s="486"/>
      <c r="H70" s="486"/>
      <c r="I70" s="487"/>
      <c r="J70" s="455" t="s">
        <v>210</v>
      </c>
      <c r="K70" s="456"/>
      <c r="L70" s="457"/>
    </row>
    <row r="71" spans="1:12" ht="13.5" customHeight="1" x14ac:dyDescent="0.25">
      <c r="A71" s="482"/>
      <c r="B71" s="483"/>
      <c r="C71" s="483"/>
      <c r="D71" s="483" t="s">
        <v>513</v>
      </c>
      <c r="E71" s="483"/>
      <c r="F71" s="483"/>
      <c r="G71" s="483"/>
      <c r="H71" s="483"/>
      <c r="I71" s="483"/>
      <c r="J71" s="126"/>
      <c r="K71" s="366"/>
      <c r="L71" s="460"/>
    </row>
    <row r="72" spans="1:12" x14ac:dyDescent="0.25">
      <c r="A72" s="97" t="s">
        <v>118</v>
      </c>
      <c r="B72" s="53" t="s">
        <v>200</v>
      </c>
      <c r="C72" s="54" t="s">
        <v>491</v>
      </c>
      <c r="D72" s="54" t="s">
        <v>493</v>
      </c>
      <c r="E72" s="55" t="s">
        <v>494</v>
      </c>
      <c r="F72" s="55" t="s">
        <v>499</v>
      </c>
      <c r="G72" s="55" t="s">
        <v>500</v>
      </c>
      <c r="H72" s="55" t="s">
        <v>501</v>
      </c>
      <c r="I72" s="480" t="str">
        <f>I$9</f>
        <v>Total</v>
      </c>
      <c r="J72" s="123" t="s">
        <v>211</v>
      </c>
      <c r="K72" s="124"/>
      <c r="L72" s="125"/>
    </row>
    <row r="73" spans="1:12" ht="13.5" customHeight="1" x14ac:dyDescent="0.25">
      <c r="A73" s="462" t="s">
        <v>202</v>
      </c>
      <c r="B73" s="489"/>
      <c r="C73" s="489"/>
      <c r="D73" s="489"/>
      <c r="E73" s="489"/>
      <c r="F73" s="489"/>
      <c r="G73" s="489"/>
      <c r="H73" s="489"/>
      <c r="I73" s="488">
        <f>SUM($B$73:$H$73)</f>
        <v>0</v>
      </c>
      <c r="J73" s="126"/>
      <c r="K73" s="366"/>
      <c r="L73" s="460"/>
    </row>
    <row r="74" spans="1:12" x14ac:dyDescent="0.25">
      <c r="A74" s="463" t="s">
        <v>123</v>
      </c>
      <c r="B74" s="489"/>
      <c r="C74" s="489"/>
      <c r="D74" s="489"/>
      <c r="E74" s="489"/>
      <c r="F74" s="489"/>
      <c r="G74" s="489"/>
      <c r="H74" s="489"/>
      <c r="I74" s="488">
        <f>SUM($B$74:$H$74)</f>
        <v>0</v>
      </c>
      <c r="J74" s="464" t="s">
        <v>209</v>
      </c>
      <c r="K74" s="465"/>
      <c r="L74" s="466"/>
    </row>
    <row r="75" spans="1:12" x14ac:dyDescent="0.25">
      <c r="A75" s="463" t="s">
        <v>203</v>
      </c>
      <c r="B75" s="489"/>
      <c r="C75" s="489"/>
      <c r="D75" s="489"/>
      <c r="E75" s="489"/>
      <c r="F75" s="489"/>
      <c r="G75" s="489"/>
      <c r="H75" s="489"/>
      <c r="I75" s="488">
        <f>SUM($B$75:$H$75)</f>
        <v>0</v>
      </c>
      <c r="J75" s="70"/>
      <c r="K75" s="71"/>
      <c r="L75" s="98"/>
    </row>
    <row r="76" spans="1:12" x14ac:dyDescent="0.25">
      <c r="A76" s="463" t="s">
        <v>204</v>
      </c>
      <c r="B76" s="489"/>
      <c r="C76" s="489"/>
      <c r="D76" s="489"/>
      <c r="E76" s="489"/>
      <c r="F76" s="489"/>
      <c r="G76" s="489"/>
      <c r="H76" s="489"/>
      <c r="I76" s="488">
        <f>SUM($B$76:$H$76)</f>
        <v>0</v>
      </c>
      <c r="J76" s="72"/>
      <c r="K76" s="96"/>
      <c r="L76" s="99"/>
    </row>
    <row r="77" spans="1:12" x14ac:dyDescent="0.25">
      <c r="A77" s="463" t="s">
        <v>205</v>
      </c>
      <c r="B77" s="489"/>
      <c r="C77" s="489"/>
      <c r="D77" s="489"/>
      <c r="E77" s="489"/>
      <c r="F77" s="489"/>
      <c r="G77" s="489"/>
      <c r="H77" s="489"/>
      <c r="I77" s="488">
        <f>SUM($B$77:$H$77)</f>
        <v>0</v>
      </c>
      <c r="J77" s="72"/>
      <c r="K77" s="96"/>
      <c r="L77" s="99"/>
    </row>
    <row r="78" spans="1:12" x14ac:dyDescent="0.25">
      <c r="A78" s="100" t="s">
        <v>498</v>
      </c>
      <c r="B78" s="489"/>
      <c r="C78" s="489"/>
      <c r="D78" s="489"/>
      <c r="E78" s="489"/>
      <c r="F78" s="489"/>
      <c r="G78" s="489"/>
      <c r="H78" s="489"/>
      <c r="I78" s="488">
        <f>SUM($B$78:$H$78)</f>
        <v>0</v>
      </c>
      <c r="J78" s="72"/>
      <c r="K78" s="96"/>
      <c r="L78" s="99"/>
    </row>
    <row r="79" spans="1:12" x14ac:dyDescent="0.25">
      <c r="A79" s="462" t="s">
        <v>206</v>
      </c>
      <c r="B79" s="489"/>
      <c r="C79" s="489"/>
      <c r="D79" s="489"/>
      <c r="E79" s="489"/>
      <c r="F79" s="489"/>
      <c r="G79" s="489"/>
      <c r="H79" s="489"/>
      <c r="I79" s="488">
        <f>SUM($B$79:$H$79)</f>
        <v>0</v>
      </c>
      <c r="J79" s="72"/>
      <c r="K79" s="96"/>
      <c r="L79" s="99"/>
    </row>
    <row r="80" spans="1:12" x14ac:dyDescent="0.25">
      <c r="A80" s="477" t="s">
        <v>207</v>
      </c>
      <c r="B80" s="481">
        <f>SUM($B$73:$B$79)</f>
        <v>0</v>
      </c>
      <c r="C80" s="481">
        <f>SUM($C$73:$C$79)</f>
        <v>0</v>
      </c>
      <c r="D80" s="481">
        <f>SUM($D$73:$D$79)</f>
        <v>0</v>
      </c>
      <c r="E80" s="481">
        <f>SUM($E$73:$E$79)</f>
        <v>0</v>
      </c>
      <c r="F80" s="481">
        <f>SUM($F$73:$F$79)</f>
        <v>0</v>
      </c>
      <c r="G80" s="481">
        <f>SUM($G$73:$G$79)</f>
        <v>0</v>
      </c>
      <c r="H80" s="481">
        <f>SUM($H$73:$H$79)</f>
        <v>0</v>
      </c>
      <c r="I80" s="481">
        <f>SUM($B$80:$H$80)</f>
        <v>0</v>
      </c>
      <c r="J80" s="101"/>
      <c r="K80" s="102"/>
      <c r="L80" s="103"/>
    </row>
    <row r="81" spans="1:12" ht="13.5" customHeight="1" x14ac:dyDescent="0.25"/>
    <row r="82" spans="1:12" x14ac:dyDescent="0.25">
      <c r="A82" s="547" t="s">
        <v>509</v>
      </c>
      <c r="B82" s="113"/>
      <c r="C82" s="486"/>
      <c r="D82" s="486"/>
      <c r="E82" s="486"/>
      <c r="F82" s="486"/>
      <c r="G82" s="486"/>
      <c r="H82" s="486"/>
      <c r="I82" s="487"/>
      <c r="J82" s="455" t="s">
        <v>210</v>
      </c>
      <c r="K82" s="456"/>
      <c r="L82" s="457"/>
    </row>
    <row r="83" spans="1:12" ht="13.5" customHeight="1" x14ac:dyDescent="0.25">
      <c r="A83" s="482"/>
      <c r="B83" s="483"/>
      <c r="C83" s="483"/>
      <c r="D83" s="483" t="s">
        <v>513</v>
      </c>
      <c r="E83" s="483"/>
      <c r="F83" s="483"/>
      <c r="G83" s="483"/>
      <c r="H83" s="483"/>
      <c r="I83" s="483"/>
      <c r="J83" s="126"/>
      <c r="K83" s="366"/>
      <c r="L83" s="460"/>
    </row>
    <row r="84" spans="1:12" x14ac:dyDescent="0.25">
      <c r="A84" s="97" t="s">
        <v>118</v>
      </c>
      <c r="B84" s="53" t="s">
        <v>200</v>
      </c>
      <c r="C84" s="54" t="s">
        <v>491</v>
      </c>
      <c r="D84" s="54" t="s">
        <v>493</v>
      </c>
      <c r="E84" s="55" t="s">
        <v>494</v>
      </c>
      <c r="F84" s="55" t="s">
        <v>499</v>
      </c>
      <c r="G84" s="55" t="s">
        <v>500</v>
      </c>
      <c r="H84" s="55" t="s">
        <v>501</v>
      </c>
      <c r="I84" s="480" t="str">
        <f>I$9</f>
        <v>Total</v>
      </c>
      <c r="J84" s="123" t="s">
        <v>211</v>
      </c>
      <c r="K84" s="124"/>
      <c r="L84" s="125"/>
    </row>
    <row r="85" spans="1:12" ht="13.5" customHeight="1" x14ac:dyDescent="0.25">
      <c r="A85" s="462" t="s">
        <v>202</v>
      </c>
      <c r="B85" s="489"/>
      <c r="C85" s="489"/>
      <c r="D85" s="489"/>
      <c r="E85" s="489"/>
      <c r="F85" s="489"/>
      <c r="G85" s="489"/>
      <c r="H85" s="489"/>
      <c r="I85" s="488">
        <f>SUM($B$85:$H$85)</f>
        <v>0</v>
      </c>
      <c r="J85" s="126" t="s">
        <v>213</v>
      </c>
      <c r="K85" s="366"/>
      <c r="L85" s="460"/>
    </row>
    <row r="86" spans="1:12" x14ac:dyDescent="0.25">
      <c r="A86" s="463" t="s">
        <v>123</v>
      </c>
      <c r="B86" s="489"/>
      <c r="C86" s="489"/>
      <c r="D86" s="489"/>
      <c r="E86" s="489"/>
      <c r="F86" s="489"/>
      <c r="G86" s="489"/>
      <c r="H86" s="489"/>
      <c r="I86" s="488">
        <f>SUM($B$86:$H$86)</f>
        <v>0</v>
      </c>
      <c r="J86" s="464" t="s">
        <v>209</v>
      </c>
      <c r="K86" s="465"/>
      <c r="L86" s="466"/>
    </row>
    <row r="87" spans="1:12" x14ac:dyDescent="0.25">
      <c r="A87" s="463" t="s">
        <v>203</v>
      </c>
      <c r="B87" s="489"/>
      <c r="C87" s="489"/>
      <c r="D87" s="489"/>
      <c r="E87" s="489"/>
      <c r="F87" s="489"/>
      <c r="G87" s="489"/>
      <c r="H87" s="489"/>
      <c r="I87" s="488">
        <f>SUM($B$87:$H$87)</f>
        <v>0</v>
      </c>
      <c r="J87" s="70"/>
      <c r="K87" s="71"/>
      <c r="L87" s="98"/>
    </row>
    <row r="88" spans="1:12" x14ac:dyDescent="0.25">
      <c r="A88" s="463" t="s">
        <v>204</v>
      </c>
      <c r="B88" s="489"/>
      <c r="C88" s="489"/>
      <c r="D88" s="489"/>
      <c r="E88" s="489"/>
      <c r="F88" s="489"/>
      <c r="G88" s="489"/>
      <c r="H88" s="489"/>
      <c r="I88" s="488">
        <f>SUM($B$88:$H$88)</f>
        <v>0</v>
      </c>
      <c r="J88" s="72"/>
      <c r="K88" s="96"/>
      <c r="L88" s="99"/>
    </row>
    <row r="89" spans="1:12" x14ac:dyDescent="0.25">
      <c r="A89" s="463" t="s">
        <v>205</v>
      </c>
      <c r="B89" s="489"/>
      <c r="C89" s="489"/>
      <c r="D89" s="489"/>
      <c r="E89" s="489"/>
      <c r="F89" s="489"/>
      <c r="G89" s="489"/>
      <c r="H89" s="489"/>
      <c r="I89" s="488">
        <f>SUM($B$89:$H$89)</f>
        <v>0</v>
      </c>
      <c r="J89" s="72"/>
      <c r="K89" s="96"/>
      <c r="L89" s="99"/>
    </row>
    <row r="90" spans="1:12" x14ac:dyDescent="0.25">
      <c r="A90" s="100" t="s">
        <v>498</v>
      </c>
      <c r="B90" s="489"/>
      <c r="C90" s="489"/>
      <c r="D90" s="489"/>
      <c r="E90" s="489"/>
      <c r="F90" s="489"/>
      <c r="G90" s="489"/>
      <c r="H90" s="489"/>
      <c r="I90" s="488">
        <f>SUM($B$90:$H$90)</f>
        <v>0</v>
      </c>
      <c r="J90" s="72"/>
      <c r="K90" s="96"/>
      <c r="L90" s="99"/>
    </row>
    <row r="91" spans="1:12" x14ac:dyDescent="0.25">
      <c r="A91" s="462" t="s">
        <v>206</v>
      </c>
      <c r="B91" s="489"/>
      <c r="C91" s="489"/>
      <c r="D91" s="489"/>
      <c r="E91" s="489"/>
      <c r="F91" s="489"/>
      <c r="G91" s="489"/>
      <c r="H91" s="489"/>
      <c r="I91" s="488">
        <f>SUM($B$91:$H$91)</f>
        <v>0</v>
      </c>
      <c r="J91" s="72"/>
      <c r="K91" s="96"/>
      <c r="L91" s="99"/>
    </row>
    <row r="92" spans="1:12" x14ac:dyDescent="0.25">
      <c r="A92" s="477" t="s">
        <v>207</v>
      </c>
      <c r="B92" s="481">
        <f>SUM($B$85:$B$91)</f>
        <v>0</v>
      </c>
      <c r="C92" s="481">
        <f>SUM($C$85:$C$91)</f>
        <v>0</v>
      </c>
      <c r="D92" s="481">
        <f>SUM($D$85:$D$91)</f>
        <v>0</v>
      </c>
      <c r="E92" s="481">
        <f>SUM($E$85:$E$91)</f>
        <v>0</v>
      </c>
      <c r="F92" s="481">
        <f>SUM($F$85:$F$91)</f>
        <v>0</v>
      </c>
      <c r="G92" s="481">
        <f>SUM($G$85:$G$91)</f>
        <v>0</v>
      </c>
      <c r="H92" s="481">
        <f>SUM($H$85:$H$91)</f>
        <v>0</v>
      </c>
      <c r="I92" s="481">
        <f>SUM($B$92:$H$92)</f>
        <v>0</v>
      </c>
      <c r="J92" s="101"/>
      <c r="K92" s="102"/>
      <c r="L92" s="103"/>
    </row>
    <row r="93" spans="1:12" ht="13.5" customHeight="1" x14ac:dyDescent="0.25"/>
    <row r="94" spans="1:12" x14ac:dyDescent="0.25">
      <c r="A94" s="547" t="s">
        <v>510</v>
      </c>
      <c r="B94" s="113"/>
      <c r="C94" s="486"/>
      <c r="D94" s="486"/>
      <c r="E94" s="486"/>
      <c r="F94" s="486"/>
      <c r="G94" s="486"/>
      <c r="H94" s="486"/>
      <c r="I94" s="487"/>
      <c r="J94" s="455" t="s">
        <v>210</v>
      </c>
      <c r="K94" s="456"/>
      <c r="L94" s="457"/>
    </row>
    <row r="95" spans="1:12" ht="13.5" customHeight="1" x14ac:dyDescent="0.25">
      <c r="A95" s="482"/>
      <c r="B95" s="483"/>
      <c r="C95" s="483"/>
      <c r="D95" s="483" t="s">
        <v>513</v>
      </c>
      <c r="E95" s="483"/>
      <c r="F95" s="483"/>
      <c r="G95" s="483"/>
      <c r="H95" s="483"/>
      <c r="I95" s="483"/>
      <c r="J95" s="126"/>
      <c r="K95" s="366"/>
      <c r="L95" s="460"/>
    </row>
    <row r="96" spans="1:12" x14ac:dyDescent="0.25">
      <c r="A96" s="97" t="s">
        <v>118</v>
      </c>
      <c r="B96" s="53" t="s">
        <v>200</v>
      </c>
      <c r="C96" s="54" t="s">
        <v>491</v>
      </c>
      <c r="D96" s="54" t="s">
        <v>493</v>
      </c>
      <c r="E96" s="55" t="s">
        <v>494</v>
      </c>
      <c r="F96" s="55" t="s">
        <v>499</v>
      </c>
      <c r="G96" s="55" t="s">
        <v>500</v>
      </c>
      <c r="H96" s="55" t="s">
        <v>501</v>
      </c>
      <c r="I96" s="480" t="str">
        <f>I$9</f>
        <v>Total</v>
      </c>
      <c r="J96" s="123" t="s">
        <v>211</v>
      </c>
      <c r="K96" s="124"/>
      <c r="L96" s="125"/>
    </row>
    <row r="97" spans="1:12" ht="13.5" customHeight="1" x14ac:dyDescent="0.25">
      <c r="A97" s="462" t="s">
        <v>202</v>
      </c>
      <c r="B97" s="489"/>
      <c r="C97" s="489"/>
      <c r="D97" s="489"/>
      <c r="E97" s="489"/>
      <c r="F97" s="489"/>
      <c r="G97" s="489"/>
      <c r="H97" s="489"/>
      <c r="I97" s="488">
        <f>SUM($B$97:$H$97)</f>
        <v>0</v>
      </c>
      <c r="J97" s="126"/>
      <c r="K97" s="366"/>
      <c r="L97" s="460"/>
    </row>
    <row r="98" spans="1:12" x14ac:dyDescent="0.25">
      <c r="A98" s="463" t="s">
        <v>123</v>
      </c>
      <c r="B98" s="489"/>
      <c r="C98" s="489"/>
      <c r="D98" s="489"/>
      <c r="E98" s="489"/>
      <c r="F98" s="489"/>
      <c r="G98" s="489"/>
      <c r="H98" s="489"/>
      <c r="I98" s="488">
        <f>SUM($B$98:$H$98)</f>
        <v>0</v>
      </c>
      <c r="J98" s="464" t="s">
        <v>209</v>
      </c>
      <c r="K98" s="465"/>
      <c r="L98" s="466"/>
    </row>
    <row r="99" spans="1:12" x14ac:dyDescent="0.25">
      <c r="A99" s="463" t="s">
        <v>203</v>
      </c>
      <c r="B99" s="489"/>
      <c r="C99" s="489"/>
      <c r="D99" s="489"/>
      <c r="E99" s="489"/>
      <c r="F99" s="489"/>
      <c r="G99" s="489"/>
      <c r="H99" s="489"/>
      <c r="I99" s="488">
        <f>SUM($B$99:$H$99)</f>
        <v>0</v>
      </c>
      <c r="J99" s="70"/>
      <c r="K99" s="71"/>
      <c r="L99" s="98"/>
    </row>
    <row r="100" spans="1:12" x14ac:dyDescent="0.25">
      <c r="A100" s="463" t="s">
        <v>204</v>
      </c>
      <c r="B100" s="489"/>
      <c r="C100" s="489"/>
      <c r="D100" s="489"/>
      <c r="E100" s="489"/>
      <c r="F100" s="489"/>
      <c r="G100" s="489"/>
      <c r="H100" s="489"/>
      <c r="I100" s="488">
        <f>SUM($B$100:$H$100)</f>
        <v>0</v>
      </c>
      <c r="J100" s="72"/>
      <c r="K100" s="96"/>
      <c r="L100" s="99"/>
    </row>
    <row r="101" spans="1:12" x14ac:dyDescent="0.25">
      <c r="A101" s="463" t="s">
        <v>205</v>
      </c>
      <c r="B101" s="489"/>
      <c r="C101" s="489"/>
      <c r="D101" s="489"/>
      <c r="E101" s="489"/>
      <c r="F101" s="489"/>
      <c r="G101" s="489"/>
      <c r="H101" s="489"/>
      <c r="I101" s="488">
        <f>SUM($B$101:$H$101)</f>
        <v>0</v>
      </c>
      <c r="J101" s="72"/>
      <c r="K101" s="96"/>
      <c r="L101" s="99"/>
    </row>
    <row r="102" spans="1:12" x14ac:dyDescent="0.25">
      <c r="A102" s="100" t="s">
        <v>498</v>
      </c>
      <c r="B102" s="489"/>
      <c r="C102" s="489"/>
      <c r="D102" s="489"/>
      <c r="E102" s="489"/>
      <c r="F102" s="489"/>
      <c r="G102" s="489"/>
      <c r="H102" s="489"/>
      <c r="I102" s="488">
        <f>SUM($B$102:$H$102)</f>
        <v>0</v>
      </c>
      <c r="J102" s="72"/>
      <c r="K102" s="96"/>
      <c r="L102" s="99"/>
    </row>
    <row r="103" spans="1:12" x14ac:dyDescent="0.25">
      <c r="A103" s="462" t="s">
        <v>206</v>
      </c>
      <c r="B103" s="489"/>
      <c r="C103" s="489"/>
      <c r="D103" s="489"/>
      <c r="E103" s="489"/>
      <c r="F103" s="489"/>
      <c r="G103" s="489"/>
      <c r="H103" s="489"/>
      <c r="I103" s="488">
        <f>SUM($B$103:$H$103)</f>
        <v>0</v>
      </c>
      <c r="J103" s="72"/>
      <c r="K103" s="96"/>
      <c r="L103" s="99"/>
    </row>
    <row r="104" spans="1:12" x14ac:dyDescent="0.25">
      <c r="A104" s="477" t="s">
        <v>207</v>
      </c>
      <c r="B104" s="481">
        <f>SUM($B$97:$B$103)</f>
        <v>0</v>
      </c>
      <c r="C104" s="481">
        <f>SUM($C$97:$C$103)</f>
        <v>0</v>
      </c>
      <c r="D104" s="481">
        <f>SUM($D$97:$D$103)</f>
        <v>0</v>
      </c>
      <c r="E104" s="481">
        <f>SUM($E$97:$E$103)</f>
        <v>0</v>
      </c>
      <c r="F104" s="481">
        <f>SUM($F$97:$F$103)</f>
        <v>0</v>
      </c>
      <c r="G104" s="481">
        <f>SUM($G$97:$G$103)</f>
        <v>0</v>
      </c>
      <c r="H104" s="481">
        <f>SUM($H$97:$H$103)</f>
        <v>0</v>
      </c>
      <c r="I104" s="481">
        <f>SUM($B$104:$H$104)</f>
        <v>0</v>
      </c>
      <c r="J104" s="101"/>
      <c r="K104" s="102"/>
      <c r="L104" s="103"/>
    </row>
    <row r="105" spans="1:12" ht="13.5" customHeight="1" x14ac:dyDescent="0.25"/>
    <row r="106" spans="1:12" x14ac:dyDescent="0.25">
      <c r="A106" s="547" t="s">
        <v>214</v>
      </c>
      <c r="B106" s="113"/>
      <c r="C106" s="486"/>
      <c r="D106" s="486"/>
      <c r="E106" s="486"/>
      <c r="F106" s="486"/>
      <c r="G106" s="486"/>
      <c r="H106" s="486"/>
      <c r="I106" s="487"/>
      <c r="J106" s="455" t="s">
        <v>210</v>
      </c>
      <c r="K106" s="456"/>
      <c r="L106" s="457"/>
    </row>
    <row r="107" spans="1:12" ht="13.5" customHeight="1" x14ac:dyDescent="0.25">
      <c r="A107" s="482"/>
      <c r="B107" s="483"/>
      <c r="C107" s="483"/>
      <c r="D107" s="483" t="s">
        <v>513</v>
      </c>
      <c r="E107" s="483"/>
      <c r="F107" s="483"/>
      <c r="G107" s="483"/>
      <c r="H107" s="483"/>
      <c r="I107" s="483"/>
      <c r="J107" s="126"/>
      <c r="K107" s="366"/>
      <c r="L107" s="460"/>
    </row>
    <row r="108" spans="1:12" x14ac:dyDescent="0.25">
      <c r="A108" s="97" t="s">
        <v>118</v>
      </c>
      <c r="B108" s="53" t="s">
        <v>200</v>
      </c>
      <c r="C108" s="54" t="s">
        <v>491</v>
      </c>
      <c r="D108" s="54" t="s">
        <v>493</v>
      </c>
      <c r="E108" s="55" t="s">
        <v>494</v>
      </c>
      <c r="F108" s="55" t="s">
        <v>499</v>
      </c>
      <c r="G108" s="55" t="s">
        <v>500</v>
      </c>
      <c r="H108" s="55" t="s">
        <v>501</v>
      </c>
      <c r="I108" s="480" t="str">
        <f>I$9</f>
        <v>Total</v>
      </c>
      <c r="J108" s="123" t="s">
        <v>211</v>
      </c>
      <c r="K108" s="124"/>
      <c r="L108" s="125"/>
    </row>
    <row r="109" spans="1:12" ht="13.5" customHeight="1" x14ac:dyDescent="0.25">
      <c r="A109" s="462" t="s">
        <v>202</v>
      </c>
      <c r="B109" s="489"/>
      <c r="C109" s="489"/>
      <c r="D109" s="489"/>
      <c r="E109" s="489"/>
      <c r="F109" s="489"/>
      <c r="G109" s="489"/>
      <c r="H109" s="489"/>
      <c r="I109" s="488">
        <f>SUM($B$109:$H$109)</f>
        <v>0</v>
      </c>
      <c r="J109" s="126" t="s">
        <v>213</v>
      </c>
      <c r="K109" s="366"/>
      <c r="L109" s="460"/>
    </row>
    <row r="110" spans="1:12" x14ac:dyDescent="0.25">
      <c r="A110" s="463" t="s">
        <v>123</v>
      </c>
      <c r="B110" s="489"/>
      <c r="C110" s="489"/>
      <c r="D110" s="489"/>
      <c r="E110" s="489"/>
      <c r="F110" s="489"/>
      <c r="G110" s="489"/>
      <c r="H110" s="489"/>
      <c r="I110" s="488">
        <f>SUM($B$110:$H$110)</f>
        <v>0</v>
      </c>
      <c r="J110" s="464" t="s">
        <v>209</v>
      </c>
      <c r="K110" s="465"/>
      <c r="L110" s="466"/>
    </row>
    <row r="111" spans="1:12" x14ac:dyDescent="0.25">
      <c r="A111" s="463" t="s">
        <v>203</v>
      </c>
      <c r="B111" s="489"/>
      <c r="C111" s="489"/>
      <c r="D111" s="489"/>
      <c r="E111" s="489"/>
      <c r="F111" s="489"/>
      <c r="G111" s="489"/>
      <c r="H111" s="489"/>
      <c r="I111" s="488">
        <f>SUM($B$111:$H$111)</f>
        <v>0</v>
      </c>
      <c r="J111" s="70"/>
      <c r="K111" s="71"/>
      <c r="L111" s="98"/>
    </row>
    <row r="112" spans="1:12" x14ac:dyDescent="0.25">
      <c r="A112" s="463" t="s">
        <v>204</v>
      </c>
      <c r="B112" s="489"/>
      <c r="C112" s="489"/>
      <c r="D112" s="489"/>
      <c r="E112" s="489"/>
      <c r="F112" s="489"/>
      <c r="G112" s="489"/>
      <c r="H112" s="489"/>
      <c r="I112" s="488">
        <f>SUM($B$112:$H$112)</f>
        <v>0</v>
      </c>
      <c r="J112" s="72"/>
      <c r="K112" s="96"/>
      <c r="L112" s="99"/>
    </row>
    <row r="113" spans="1:12" x14ac:dyDescent="0.25">
      <c r="A113" s="463" t="s">
        <v>205</v>
      </c>
      <c r="B113" s="489"/>
      <c r="C113" s="489"/>
      <c r="D113" s="489"/>
      <c r="E113" s="489"/>
      <c r="F113" s="489"/>
      <c r="G113" s="489"/>
      <c r="H113" s="489"/>
      <c r="I113" s="488">
        <f>SUM($B$113:$H$113)</f>
        <v>0</v>
      </c>
      <c r="J113" s="72"/>
      <c r="K113" s="96"/>
      <c r="L113" s="99"/>
    </row>
    <row r="114" spans="1:12" x14ac:dyDescent="0.25">
      <c r="A114" s="100" t="s">
        <v>498</v>
      </c>
      <c r="B114" s="489"/>
      <c r="C114" s="489"/>
      <c r="D114" s="489"/>
      <c r="E114" s="489"/>
      <c r="F114" s="489"/>
      <c r="G114" s="489"/>
      <c r="H114" s="489"/>
      <c r="I114" s="488">
        <f>SUM($B$114:$H$114)</f>
        <v>0</v>
      </c>
      <c r="J114" s="72"/>
      <c r="K114" s="96"/>
      <c r="L114" s="99"/>
    </row>
    <row r="115" spans="1:12" x14ac:dyDescent="0.25">
      <c r="A115" s="462" t="s">
        <v>206</v>
      </c>
      <c r="B115" s="489"/>
      <c r="C115" s="489"/>
      <c r="D115" s="489"/>
      <c r="E115" s="489"/>
      <c r="F115" s="489"/>
      <c r="G115" s="489"/>
      <c r="H115" s="489"/>
      <c r="I115" s="488">
        <f>SUM($B$115:$H$115)</f>
        <v>0</v>
      </c>
      <c r="J115" s="72"/>
      <c r="K115" s="96"/>
      <c r="L115" s="99"/>
    </row>
    <row r="116" spans="1:12" x14ac:dyDescent="0.25">
      <c r="A116" s="477" t="s">
        <v>207</v>
      </c>
      <c r="B116" s="481">
        <f>SUM($B$109:$B$115)</f>
        <v>0</v>
      </c>
      <c r="C116" s="481">
        <f>SUM($C$109:$C$115)</f>
        <v>0</v>
      </c>
      <c r="D116" s="481">
        <f>SUM($D$109:$D$115)</f>
        <v>0</v>
      </c>
      <c r="E116" s="481">
        <f>SUM($E$109:$E$115)</f>
        <v>0</v>
      </c>
      <c r="F116" s="481">
        <f>SUM($F$109:$F$115)</f>
        <v>0</v>
      </c>
      <c r="G116" s="481">
        <f>SUM($G$109:$G$115)</f>
        <v>0</v>
      </c>
      <c r="H116" s="481">
        <f>SUM($H$109:$H$115)</f>
        <v>0</v>
      </c>
      <c r="I116" s="481">
        <f>SUM($B$116:$H$116)</f>
        <v>0</v>
      </c>
      <c r="J116" s="101"/>
      <c r="K116" s="102"/>
      <c r="L116" s="103"/>
    </row>
    <row r="117" spans="1:12" ht="13.5" customHeight="1" x14ac:dyDescent="0.25"/>
    <row r="118" spans="1:12" x14ac:dyDescent="0.25">
      <c r="A118" s="547" t="s">
        <v>215</v>
      </c>
      <c r="B118" s="113"/>
      <c r="C118" s="486"/>
      <c r="D118" s="486"/>
      <c r="E118" s="486"/>
      <c r="F118" s="486"/>
      <c r="G118" s="486"/>
      <c r="H118" s="486"/>
      <c r="I118" s="487"/>
      <c r="J118" s="455" t="s">
        <v>210</v>
      </c>
      <c r="K118" s="456"/>
      <c r="L118" s="457"/>
    </row>
    <row r="119" spans="1:12" ht="13.5" customHeight="1" x14ac:dyDescent="0.25">
      <c r="A119" s="482"/>
      <c r="B119" s="483"/>
      <c r="C119" s="483"/>
      <c r="D119" s="483" t="s">
        <v>513</v>
      </c>
      <c r="E119" s="483"/>
      <c r="F119" s="483"/>
      <c r="G119" s="483"/>
      <c r="H119" s="483"/>
      <c r="I119" s="483"/>
      <c r="J119" s="126"/>
      <c r="K119" s="366"/>
      <c r="L119" s="460"/>
    </row>
    <row r="120" spans="1:12" x14ac:dyDescent="0.25">
      <c r="A120" s="97" t="s">
        <v>118</v>
      </c>
      <c r="B120" s="53" t="s">
        <v>200</v>
      </c>
      <c r="C120" s="54" t="s">
        <v>491</v>
      </c>
      <c r="D120" s="54" t="s">
        <v>493</v>
      </c>
      <c r="E120" s="55" t="s">
        <v>494</v>
      </c>
      <c r="F120" s="55" t="s">
        <v>499</v>
      </c>
      <c r="G120" s="55" t="s">
        <v>500</v>
      </c>
      <c r="H120" s="55" t="s">
        <v>501</v>
      </c>
      <c r="I120" s="480" t="str">
        <f>I$9</f>
        <v>Total</v>
      </c>
      <c r="J120" s="123" t="s">
        <v>211</v>
      </c>
      <c r="K120" s="124"/>
      <c r="L120" s="125"/>
    </row>
    <row r="121" spans="1:12" ht="13.5" customHeight="1" x14ac:dyDescent="0.25">
      <c r="A121" s="462" t="s">
        <v>202</v>
      </c>
      <c r="B121" s="489"/>
      <c r="C121" s="489"/>
      <c r="D121" s="489"/>
      <c r="E121" s="489"/>
      <c r="F121" s="489"/>
      <c r="G121" s="489"/>
      <c r="H121" s="489"/>
      <c r="I121" s="488">
        <f>SUM($B$121:$H$121)</f>
        <v>0</v>
      </c>
      <c r="J121" s="126"/>
      <c r="K121" s="366"/>
      <c r="L121" s="460"/>
    </row>
    <row r="122" spans="1:12" x14ac:dyDescent="0.25">
      <c r="A122" s="463" t="s">
        <v>123</v>
      </c>
      <c r="B122" s="489"/>
      <c r="C122" s="489"/>
      <c r="D122" s="489"/>
      <c r="E122" s="489"/>
      <c r="F122" s="489"/>
      <c r="G122" s="489"/>
      <c r="H122" s="489"/>
      <c r="I122" s="488">
        <f>SUM($B$122:$H$122)</f>
        <v>0</v>
      </c>
      <c r="J122" s="464" t="s">
        <v>209</v>
      </c>
      <c r="K122" s="465"/>
      <c r="L122" s="466"/>
    </row>
    <row r="123" spans="1:12" x14ac:dyDescent="0.25">
      <c r="A123" s="463" t="s">
        <v>203</v>
      </c>
      <c r="B123" s="489"/>
      <c r="C123" s="489"/>
      <c r="D123" s="489"/>
      <c r="E123" s="489"/>
      <c r="F123" s="489"/>
      <c r="G123" s="489"/>
      <c r="H123" s="489"/>
      <c r="I123" s="488">
        <f>SUM($B$123:$H$123)</f>
        <v>0</v>
      </c>
      <c r="J123" s="70"/>
      <c r="K123" s="71"/>
      <c r="L123" s="98"/>
    </row>
    <row r="124" spans="1:12" x14ac:dyDescent="0.25">
      <c r="A124" s="463" t="s">
        <v>204</v>
      </c>
      <c r="B124" s="489"/>
      <c r="C124" s="489"/>
      <c r="D124" s="489"/>
      <c r="E124" s="489"/>
      <c r="F124" s="489"/>
      <c r="G124" s="489"/>
      <c r="H124" s="489"/>
      <c r="I124" s="488">
        <f>SUM($B$124:$H$124)</f>
        <v>0</v>
      </c>
      <c r="J124" s="72"/>
      <c r="K124" s="96"/>
      <c r="L124" s="99"/>
    </row>
    <row r="125" spans="1:12" x14ac:dyDescent="0.25">
      <c r="A125" s="463" t="s">
        <v>205</v>
      </c>
      <c r="B125" s="489"/>
      <c r="C125" s="489"/>
      <c r="D125" s="489"/>
      <c r="E125" s="489"/>
      <c r="F125" s="489"/>
      <c r="G125" s="489"/>
      <c r="H125" s="489"/>
      <c r="I125" s="488">
        <f>SUM($B$125:$H$125)</f>
        <v>0</v>
      </c>
      <c r="J125" s="72"/>
      <c r="K125" s="96"/>
      <c r="L125" s="99"/>
    </row>
    <row r="126" spans="1:12" x14ac:dyDescent="0.25">
      <c r="A126" s="100" t="s">
        <v>498</v>
      </c>
      <c r="B126" s="489"/>
      <c r="C126" s="489"/>
      <c r="D126" s="489"/>
      <c r="E126" s="489"/>
      <c r="F126" s="489"/>
      <c r="G126" s="489"/>
      <c r="H126" s="489"/>
      <c r="I126" s="488">
        <f>SUM($B$125:$H$125)</f>
        <v>0</v>
      </c>
      <c r="J126" s="72"/>
      <c r="K126" s="96"/>
      <c r="L126" s="99"/>
    </row>
    <row r="127" spans="1:12" x14ac:dyDescent="0.25">
      <c r="A127" s="462" t="s">
        <v>206</v>
      </c>
      <c r="B127" s="489"/>
      <c r="C127" s="489"/>
      <c r="D127" s="489"/>
      <c r="E127" s="489"/>
      <c r="F127" s="489"/>
      <c r="G127" s="489"/>
      <c r="H127" s="489"/>
      <c r="I127" s="488">
        <f>SUM($B$127:$H$127)</f>
        <v>0</v>
      </c>
      <c r="J127" s="72"/>
      <c r="K127" s="96"/>
      <c r="L127" s="99"/>
    </row>
    <row r="128" spans="1:12" x14ac:dyDescent="0.25">
      <c r="A128" s="477" t="s">
        <v>207</v>
      </c>
      <c r="B128" s="481">
        <f>SUM($B$121:$B$127)</f>
        <v>0</v>
      </c>
      <c r="C128" s="481">
        <f>SUM($C$121:$C$127)</f>
        <v>0</v>
      </c>
      <c r="D128" s="481">
        <f>SUM($D$121:$D$127)</f>
        <v>0</v>
      </c>
      <c r="E128" s="481">
        <f>SUM($E$121:$E$127)</f>
        <v>0</v>
      </c>
      <c r="F128" s="481">
        <f>SUM($F$121:$F$127)</f>
        <v>0</v>
      </c>
      <c r="G128" s="481">
        <f>SUM($G$121:$G$127)</f>
        <v>0</v>
      </c>
      <c r="H128" s="481">
        <f>SUM($H$121:$H$127)</f>
        <v>0</v>
      </c>
      <c r="I128" s="481">
        <f>SUM($I$121:$I$127)</f>
        <v>0</v>
      </c>
      <c r="J128" s="101"/>
      <c r="K128" s="102"/>
      <c r="L128" s="103"/>
    </row>
    <row r="129" spans="1:12" ht="13.5" customHeight="1" x14ac:dyDescent="0.25"/>
    <row r="130" spans="1:12" x14ac:dyDescent="0.25">
      <c r="A130" s="547" t="s">
        <v>514</v>
      </c>
      <c r="B130" s="113"/>
      <c r="C130" s="486"/>
      <c r="D130" s="486"/>
      <c r="E130" s="486"/>
      <c r="F130" s="486"/>
      <c r="G130" s="486"/>
      <c r="H130" s="486"/>
      <c r="I130" s="487"/>
      <c r="J130" s="455" t="s">
        <v>210</v>
      </c>
      <c r="K130" s="456"/>
      <c r="L130" s="457"/>
    </row>
    <row r="131" spans="1:12" ht="13.5" customHeight="1" x14ac:dyDescent="0.25">
      <c r="A131" s="482"/>
      <c r="B131" s="483"/>
      <c r="C131" s="483"/>
      <c r="D131" s="483" t="s">
        <v>513</v>
      </c>
      <c r="E131" s="483"/>
      <c r="F131" s="483"/>
      <c r="G131" s="483"/>
      <c r="H131" s="483"/>
      <c r="I131" s="483"/>
      <c r="J131" s="126"/>
      <c r="K131" s="366"/>
      <c r="L131" s="460"/>
    </row>
    <row r="132" spans="1:12" x14ac:dyDescent="0.25">
      <c r="A132" s="97" t="s">
        <v>118</v>
      </c>
      <c r="B132" s="53" t="s">
        <v>200</v>
      </c>
      <c r="C132" s="54" t="s">
        <v>491</v>
      </c>
      <c r="D132" s="54" t="s">
        <v>493</v>
      </c>
      <c r="E132" s="55" t="s">
        <v>494</v>
      </c>
      <c r="F132" s="55" t="s">
        <v>499</v>
      </c>
      <c r="G132" s="55" t="s">
        <v>500</v>
      </c>
      <c r="H132" s="55" t="s">
        <v>501</v>
      </c>
      <c r="I132" s="480" t="str">
        <f>I$9</f>
        <v>Total</v>
      </c>
      <c r="J132" s="123" t="s">
        <v>211</v>
      </c>
      <c r="K132" s="124"/>
      <c r="L132" s="125"/>
    </row>
    <row r="133" spans="1:12" ht="13.5" customHeight="1" x14ac:dyDescent="0.25">
      <c r="A133" s="462" t="s">
        <v>202</v>
      </c>
      <c r="B133" s="489"/>
      <c r="C133" s="489"/>
      <c r="D133" s="489"/>
      <c r="E133" s="489"/>
      <c r="F133" s="489"/>
      <c r="G133" s="489"/>
      <c r="H133" s="489"/>
      <c r="I133" s="488">
        <f>SUM($B$133:$H$133)</f>
        <v>0</v>
      </c>
      <c r="J133" s="126"/>
      <c r="K133" s="366"/>
      <c r="L133" s="460"/>
    </row>
    <row r="134" spans="1:12" x14ac:dyDescent="0.25">
      <c r="A134" s="463" t="s">
        <v>123</v>
      </c>
      <c r="B134" s="489"/>
      <c r="C134" s="489"/>
      <c r="D134" s="489"/>
      <c r="E134" s="489"/>
      <c r="F134" s="489"/>
      <c r="G134" s="489"/>
      <c r="H134" s="489"/>
      <c r="I134" s="488">
        <f>SUM($B$134:$H$134)</f>
        <v>0</v>
      </c>
      <c r="J134" s="464" t="s">
        <v>209</v>
      </c>
      <c r="K134" s="465"/>
      <c r="L134" s="466"/>
    </row>
    <row r="135" spans="1:12" x14ac:dyDescent="0.25">
      <c r="A135" s="463" t="s">
        <v>203</v>
      </c>
      <c r="B135" s="489"/>
      <c r="C135" s="489"/>
      <c r="D135" s="489"/>
      <c r="E135" s="489"/>
      <c r="F135" s="489"/>
      <c r="G135" s="489"/>
      <c r="H135" s="489"/>
      <c r="I135" s="488">
        <f>SUM($B$135:$H$135)</f>
        <v>0</v>
      </c>
      <c r="J135" s="70"/>
      <c r="K135" s="71"/>
      <c r="L135" s="98"/>
    </row>
    <row r="136" spans="1:12" x14ac:dyDescent="0.25">
      <c r="A136" s="463" t="s">
        <v>204</v>
      </c>
      <c r="B136" s="489"/>
      <c r="C136" s="489"/>
      <c r="D136" s="489"/>
      <c r="E136" s="489"/>
      <c r="F136" s="489"/>
      <c r="G136" s="489"/>
      <c r="H136" s="489"/>
      <c r="I136" s="488">
        <f>SUM($B$136:$H$136)</f>
        <v>0</v>
      </c>
      <c r="J136" s="72"/>
      <c r="K136" s="96"/>
      <c r="L136" s="99"/>
    </row>
    <row r="137" spans="1:12" x14ac:dyDescent="0.25">
      <c r="A137" s="463" t="s">
        <v>205</v>
      </c>
      <c r="B137" s="489"/>
      <c r="C137" s="489"/>
      <c r="D137" s="489"/>
      <c r="E137" s="489"/>
      <c r="F137" s="489"/>
      <c r="G137" s="489"/>
      <c r="H137" s="489"/>
      <c r="I137" s="488">
        <f>SUM($B$137:$H$137)</f>
        <v>0</v>
      </c>
      <c r="J137" s="72"/>
      <c r="K137" s="96"/>
      <c r="L137" s="99"/>
    </row>
    <row r="138" spans="1:12" x14ac:dyDescent="0.25">
      <c r="A138" s="100" t="s">
        <v>498</v>
      </c>
      <c r="B138" s="489"/>
      <c r="C138" s="489"/>
      <c r="D138" s="489"/>
      <c r="E138" s="489"/>
      <c r="F138" s="489"/>
      <c r="G138" s="489"/>
      <c r="H138" s="489"/>
      <c r="I138" s="488">
        <f>SUM($B$138:$H$138)</f>
        <v>0</v>
      </c>
      <c r="J138" s="72"/>
      <c r="K138" s="96"/>
      <c r="L138" s="99"/>
    </row>
    <row r="139" spans="1:12" x14ac:dyDescent="0.25">
      <c r="A139" s="462" t="s">
        <v>206</v>
      </c>
      <c r="B139" s="489"/>
      <c r="C139" s="489"/>
      <c r="D139" s="489"/>
      <c r="E139" s="489"/>
      <c r="F139" s="489"/>
      <c r="G139" s="489"/>
      <c r="H139" s="489"/>
      <c r="I139" s="488">
        <f>SUM($B$139:$H$139)</f>
        <v>0</v>
      </c>
      <c r="J139" s="72"/>
      <c r="K139" s="96"/>
      <c r="L139" s="99"/>
    </row>
    <row r="140" spans="1:12" x14ac:dyDescent="0.25">
      <c r="A140" s="477" t="s">
        <v>207</v>
      </c>
      <c r="B140" s="481">
        <f>SUM($B$132:$B$139)</f>
        <v>0</v>
      </c>
      <c r="C140" s="481">
        <f>SUM($C$132:$C$139)</f>
        <v>0</v>
      </c>
      <c r="D140" s="481">
        <f>SUM($D$132:$D$139)</f>
        <v>0</v>
      </c>
      <c r="E140" s="481">
        <f>SUM($E$132:$E$139)</f>
        <v>0</v>
      </c>
      <c r="F140" s="481">
        <f>SUM($F$132:$F$139)</f>
        <v>0</v>
      </c>
      <c r="G140" s="481">
        <f>SUM($G$132:$G$139)</f>
        <v>0</v>
      </c>
      <c r="H140" s="481">
        <f>SUM($H$132:$H$139)</f>
        <v>0</v>
      </c>
      <c r="I140" s="481">
        <f>SUM($I$132:$I$139)</f>
        <v>0</v>
      </c>
      <c r="J140" s="101"/>
      <c r="K140" s="102"/>
      <c r="L140" s="103"/>
    </row>
    <row r="141" spans="1:12" ht="13.5" customHeight="1" x14ac:dyDescent="0.25"/>
  </sheetData>
  <sheetProtection algorithmName="SHA-512" hashValue="MoXwkLUTePqHR2isbcsM0ceVryawaaylej1hCXFuH1543V0zp39jhDQX50XGoKe+Ldkm1kopyZu69Jjz8NeSdw==" saltValue="I4b8RRO9EHnECZ+rErdLFw==" spinCount="100000" sheet="1" objects="1" scenarios="1"/>
  <dataValidations count="2">
    <dataValidation type="whole" operator="greaterThanOrEqual" allowBlank="1" showInputMessage="1" showErrorMessage="1" errorTitle="Incorrect Data Entered" error="You can only enter whole number values into this cell." sqref="B109:H115 B85:H91 B73:H79 B48:H54 B60:H66 B36:H42 B23:H29 B97:H103 B121:H127 B133:H139" xr:uid="{00000000-0002-0000-0200-000000000000}">
      <formula1>-999999</formula1>
    </dataValidation>
    <dataValidation type="list" allowBlank="1" showInputMessage="1" showErrorMessage="1" sqref="J34 J95:L95 J119 J131 J71 J107 J83 J58 J21 J46" xr:uid="{6EFDEBF7-DED5-4F7B-ABFE-724054F5AE73}">
      <formula1>$O$20:$O$22</formula1>
    </dataValidation>
  </dataValidations>
  <printOptions horizontalCentered="1"/>
  <pageMargins left="0.5" right="0.5" top="0.25" bottom="0.5" header="0.25" footer="0.5"/>
  <pageSetup scale="91" fitToHeight="5" orientation="portrait" useFirstPageNumber="1" r:id="rId1"/>
  <headerFooter alignWithMargins="0"/>
  <rowBreaks count="2" manualBreakCount="2">
    <brk id="56" max="11" man="1"/>
    <brk id="105" max="11"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60"/>
  <sheetViews>
    <sheetView showGridLines="0" showZeros="0" zoomScaleNormal="100" workbookViewId="0">
      <selection activeCell="N13" sqref="N13"/>
    </sheetView>
  </sheetViews>
  <sheetFormatPr defaultColWidth="9.21875" defaultRowHeight="13.2" x14ac:dyDescent="0.25"/>
  <sheetData>
    <row r="1" spans="1:12" x14ac:dyDescent="0.25">
      <c r="A1" s="1" t="s">
        <v>0</v>
      </c>
      <c r="B1" s="1"/>
      <c r="C1" s="1"/>
      <c r="D1" s="1"/>
      <c r="E1" s="1"/>
      <c r="F1" s="1"/>
      <c r="G1" s="1"/>
      <c r="H1" s="1"/>
      <c r="I1" s="1"/>
      <c r="J1" s="1"/>
      <c r="K1" s="1"/>
      <c r="L1" s="1"/>
    </row>
    <row r="2" spans="1:12" ht="15" customHeight="1" x14ac:dyDescent="0.25">
      <c r="A2" s="27" t="s">
        <v>10</v>
      </c>
      <c r="B2" s="27"/>
      <c r="C2" s="27"/>
      <c r="D2" s="27"/>
      <c r="E2" s="27"/>
      <c r="F2" s="27"/>
      <c r="G2" s="27"/>
      <c r="H2" s="27"/>
      <c r="I2" s="27"/>
      <c r="J2" s="27"/>
      <c r="K2" s="27"/>
      <c r="L2" s="5"/>
    </row>
    <row r="3" spans="1:12" x14ac:dyDescent="0.25">
      <c r="A3" s="2" t="str">
        <f>'Project Info'!A3</f>
        <v>LAPG -25I (Revised Apr 2026 v1.00)</v>
      </c>
    </row>
    <row r="4" spans="1:12" ht="15.75" customHeight="1" x14ac:dyDescent="0.3">
      <c r="A4" s="490" t="s">
        <v>216</v>
      </c>
      <c r="B4" s="491"/>
      <c r="C4" s="491"/>
      <c r="D4" s="491"/>
      <c r="E4" s="491"/>
      <c r="F4" s="491"/>
      <c r="G4" s="491"/>
      <c r="H4" s="491"/>
      <c r="I4" s="491"/>
      <c r="J4" s="492" t="s">
        <v>22</v>
      </c>
      <c r="K4" s="493">
        <f>'Project Info'!U4</f>
        <v>0</v>
      </c>
    </row>
    <row r="5" spans="1:12" ht="12.75" customHeight="1" x14ac:dyDescent="0.25">
      <c r="A5" s="494" t="s">
        <v>1</v>
      </c>
      <c r="B5" s="495" t="s">
        <v>2</v>
      </c>
      <c r="C5" s="496"/>
      <c r="D5" s="495" t="s">
        <v>198</v>
      </c>
      <c r="E5" s="496"/>
      <c r="F5" s="495" t="s">
        <v>31</v>
      </c>
      <c r="G5" s="495" t="s">
        <v>32</v>
      </c>
      <c r="H5" s="496"/>
      <c r="I5" s="495" t="s">
        <v>33</v>
      </c>
      <c r="J5" s="496"/>
      <c r="K5" s="497"/>
    </row>
    <row r="6" spans="1:12" ht="12.75" customHeight="1" x14ac:dyDescent="0.25">
      <c r="A6" s="580">
        <f>'Project Info'!A6</f>
        <v>0</v>
      </c>
      <c r="B6" s="581" t="str">
        <f>CONCATENATE('Project Info'!A8," ",'Project Info'!A9," ",'Project Info'!A10)</f>
        <v xml:space="preserve">  </v>
      </c>
      <c r="C6" s="583"/>
      <c r="D6" s="581" t="str">
        <f>CONCATENATE('Project Info'!D8:G8," ",'Project Info'!D9:G9," ",'Project Info'!D10:G10)</f>
        <v xml:space="preserve">  </v>
      </c>
      <c r="E6" s="583"/>
      <c r="F6" s="582">
        <f>'Project Info'!E6</f>
        <v>0</v>
      </c>
      <c r="G6" s="582">
        <f>'Project Info'!G6</f>
        <v>0</v>
      </c>
      <c r="H6" s="584"/>
      <c r="I6" s="582">
        <f>'Project Info'!L6</f>
        <v>0</v>
      </c>
      <c r="J6" s="584"/>
      <c r="K6" s="585"/>
    </row>
    <row r="7" spans="1:12" ht="16.5" customHeight="1" x14ac:dyDescent="0.25">
      <c r="A7" s="498" t="s">
        <v>217</v>
      </c>
      <c r="B7" s="498"/>
      <c r="C7" s="498"/>
      <c r="D7" s="499"/>
      <c r="E7" s="499"/>
      <c r="F7" s="500"/>
      <c r="G7" s="500"/>
      <c r="H7" s="500"/>
      <c r="I7" s="500"/>
      <c r="J7" s="500"/>
      <c r="K7" s="500"/>
    </row>
    <row r="8" spans="1:12" ht="12.75" customHeight="1" x14ac:dyDescent="0.25">
      <c r="A8" s="501" t="s">
        <v>218</v>
      </c>
      <c r="B8" s="502"/>
      <c r="C8" s="502"/>
      <c r="D8" s="502"/>
      <c r="E8" s="502"/>
      <c r="F8" s="502"/>
      <c r="G8" s="502"/>
      <c r="H8" s="502"/>
      <c r="I8" s="502"/>
      <c r="J8" s="502"/>
      <c r="K8" s="503"/>
    </row>
    <row r="9" spans="1:12" x14ac:dyDescent="0.25">
      <c r="A9" s="56"/>
      <c r="B9" s="57"/>
      <c r="C9" s="57"/>
      <c r="D9" s="57"/>
      <c r="E9" s="57"/>
      <c r="F9" s="57"/>
      <c r="G9" s="57"/>
      <c r="H9" s="57"/>
      <c r="I9" s="57"/>
      <c r="J9" s="57"/>
      <c r="K9" s="58"/>
    </row>
    <row r="10" spans="1:12" x14ac:dyDescent="0.25">
      <c r="A10" s="59"/>
      <c r="B10" s="60"/>
      <c r="C10" s="60"/>
      <c r="D10" s="60"/>
      <c r="E10" s="60"/>
      <c r="F10" s="60"/>
      <c r="G10" s="60"/>
      <c r="H10" s="60"/>
      <c r="I10" s="60"/>
      <c r="J10" s="60"/>
      <c r="K10" s="61"/>
    </row>
    <row r="11" spans="1:12" x14ac:dyDescent="0.25">
      <c r="A11" s="59"/>
      <c r="B11" s="60"/>
      <c r="C11" s="60"/>
      <c r="D11" s="60"/>
      <c r="E11" s="60"/>
      <c r="F11" s="60"/>
      <c r="G11" s="60"/>
      <c r="H11" s="60"/>
      <c r="I11" s="60"/>
      <c r="J11" s="60"/>
      <c r="K11" s="61"/>
    </row>
    <row r="12" spans="1:12" x14ac:dyDescent="0.25">
      <c r="A12" s="59"/>
      <c r="B12" s="60"/>
      <c r="C12" s="60"/>
      <c r="D12" s="60"/>
      <c r="E12" s="60"/>
      <c r="F12" s="60"/>
      <c r="G12" s="60"/>
      <c r="H12" s="60"/>
      <c r="I12" s="60"/>
      <c r="J12" s="60"/>
      <c r="K12" s="61"/>
    </row>
    <row r="13" spans="1:12" x14ac:dyDescent="0.25">
      <c r="A13" s="59"/>
      <c r="B13" s="60"/>
      <c r="C13" s="60"/>
      <c r="D13" s="60"/>
      <c r="E13" s="60"/>
      <c r="F13" s="60"/>
      <c r="G13" s="60"/>
      <c r="H13" s="60"/>
      <c r="I13" s="60"/>
      <c r="J13" s="60"/>
      <c r="K13" s="61"/>
    </row>
    <row r="14" spans="1:12" x14ac:dyDescent="0.25">
      <c r="A14" s="59"/>
      <c r="B14" s="60"/>
      <c r="C14" s="60"/>
      <c r="D14" s="60"/>
      <c r="E14" s="60"/>
      <c r="F14" s="60"/>
      <c r="G14" s="60"/>
      <c r="H14" s="60"/>
      <c r="I14" s="60"/>
      <c r="J14" s="60"/>
      <c r="K14" s="61"/>
    </row>
    <row r="15" spans="1:12" x14ac:dyDescent="0.25">
      <c r="A15" s="59"/>
      <c r="B15" s="60"/>
      <c r="C15" s="60"/>
      <c r="D15" s="60"/>
      <c r="E15" s="60"/>
      <c r="F15" s="60"/>
      <c r="G15" s="60"/>
      <c r="H15" s="60"/>
      <c r="I15" s="60"/>
      <c r="J15" s="60"/>
      <c r="K15" s="61"/>
    </row>
    <row r="16" spans="1:12" ht="13.5" customHeight="1" x14ac:dyDescent="0.25">
      <c r="A16" s="62"/>
      <c r="B16" s="63"/>
      <c r="C16" s="63"/>
      <c r="D16" s="63"/>
      <c r="E16" s="63"/>
      <c r="F16" s="63"/>
      <c r="G16" s="63"/>
      <c r="H16" s="63"/>
      <c r="I16" s="63"/>
      <c r="J16" s="63"/>
      <c r="K16" s="64"/>
    </row>
    <row r="17" spans="1:11" ht="12.75" customHeight="1" x14ac:dyDescent="0.25">
      <c r="A17" s="501" t="s">
        <v>219</v>
      </c>
      <c r="B17" s="502"/>
      <c r="C17" s="502"/>
      <c r="D17" s="502"/>
      <c r="E17" s="502"/>
      <c r="F17" s="502"/>
      <c r="G17" s="502"/>
      <c r="H17" s="502"/>
      <c r="I17" s="502"/>
      <c r="J17" s="502"/>
      <c r="K17" s="503"/>
    </row>
    <row r="18" spans="1:11" x14ac:dyDescent="0.25">
      <c r="A18" s="56"/>
      <c r="B18" s="57"/>
      <c r="C18" s="57"/>
      <c r="D18" s="57"/>
      <c r="E18" s="57"/>
      <c r="F18" s="57"/>
      <c r="G18" s="57"/>
      <c r="H18" s="57"/>
      <c r="I18" s="57"/>
      <c r="J18" s="57"/>
      <c r="K18" s="58"/>
    </row>
    <row r="19" spans="1:11" x14ac:dyDescent="0.25">
      <c r="A19" s="59"/>
      <c r="B19" s="60"/>
      <c r="C19" s="60"/>
      <c r="D19" s="60"/>
      <c r="E19" s="60"/>
      <c r="F19" s="60"/>
      <c r="G19" s="60"/>
      <c r="H19" s="60"/>
      <c r="I19" s="60"/>
      <c r="J19" s="60"/>
      <c r="K19" s="61"/>
    </row>
    <row r="20" spans="1:11" x14ac:dyDescent="0.25">
      <c r="A20" s="59"/>
      <c r="B20" s="60"/>
      <c r="C20" s="60"/>
      <c r="D20" s="60"/>
      <c r="E20" s="60"/>
      <c r="F20" s="60"/>
      <c r="G20" s="60"/>
      <c r="H20" s="60"/>
      <c r="I20" s="60"/>
      <c r="J20" s="60"/>
      <c r="K20" s="61"/>
    </row>
    <row r="21" spans="1:11" x14ac:dyDescent="0.25">
      <c r="A21" s="59"/>
      <c r="B21" s="60"/>
      <c r="C21" s="60"/>
      <c r="D21" s="60"/>
      <c r="E21" s="60"/>
      <c r="F21" s="60"/>
      <c r="G21" s="60"/>
      <c r="H21" s="60"/>
      <c r="I21" s="60"/>
      <c r="J21" s="60"/>
      <c r="K21" s="61"/>
    </row>
    <row r="22" spans="1:11" x14ac:dyDescent="0.25">
      <c r="A22" s="59"/>
      <c r="B22" s="60"/>
      <c r="C22" s="60"/>
      <c r="D22" s="60"/>
      <c r="E22" s="60"/>
      <c r="F22" s="60"/>
      <c r="G22" s="60"/>
      <c r="H22" s="60"/>
      <c r="I22" s="60"/>
      <c r="J22" s="60"/>
      <c r="K22" s="61"/>
    </row>
    <row r="23" spans="1:11" x14ac:dyDescent="0.25">
      <c r="A23" s="59"/>
      <c r="B23" s="60"/>
      <c r="C23" s="60"/>
      <c r="D23" s="60"/>
      <c r="E23" s="60"/>
      <c r="F23" s="60"/>
      <c r="G23" s="60"/>
      <c r="H23" s="60"/>
      <c r="I23" s="60"/>
      <c r="J23" s="60"/>
      <c r="K23" s="61"/>
    </row>
    <row r="24" spans="1:11" x14ac:dyDescent="0.25">
      <c r="A24" s="59"/>
      <c r="B24" s="60"/>
      <c r="C24" s="60"/>
      <c r="D24" s="60"/>
      <c r="E24" s="60"/>
      <c r="F24" s="60"/>
      <c r="G24" s="60"/>
      <c r="H24" s="60"/>
      <c r="I24" s="60"/>
      <c r="J24" s="60"/>
      <c r="K24" s="61"/>
    </row>
    <row r="25" spans="1:11" ht="13.5" customHeight="1" x14ac:dyDescent="0.25">
      <c r="A25" s="62"/>
      <c r="B25" s="63"/>
      <c r="C25" s="63"/>
      <c r="D25" s="63"/>
      <c r="E25" s="63"/>
      <c r="F25" s="63"/>
      <c r="G25" s="63"/>
      <c r="H25" s="63"/>
      <c r="I25" s="63"/>
      <c r="J25" s="63"/>
      <c r="K25" s="64"/>
    </row>
    <row r="26" spans="1:11" ht="13.2" customHeight="1" x14ac:dyDescent="0.25">
      <c r="A26" s="501" t="s">
        <v>220</v>
      </c>
      <c r="B26" s="502"/>
      <c r="C26" s="502"/>
      <c r="D26" s="502"/>
      <c r="E26" s="502"/>
      <c r="F26" s="502"/>
      <c r="G26" s="502"/>
      <c r="H26" s="502"/>
      <c r="I26" s="502"/>
      <c r="J26" s="502"/>
      <c r="K26" s="503"/>
    </row>
    <row r="27" spans="1:11" x14ac:dyDescent="0.25">
      <c r="A27" s="56"/>
      <c r="B27" s="57"/>
      <c r="C27" s="57"/>
      <c r="D27" s="57"/>
      <c r="E27" s="57"/>
      <c r="F27" s="57"/>
      <c r="G27" s="57"/>
      <c r="H27" s="57"/>
      <c r="I27" s="57"/>
      <c r="J27" s="57"/>
      <c r="K27" s="58"/>
    </row>
    <row r="28" spans="1:11" x14ac:dyDescent="0.25">
      <c r="A28" s="59"/>
      <c r="B28" s="60"/>
      <c r="C28" s="60"/>
      <c r="D28" s="60"/>
      <c r="E28" s="60"/>
      <c r="F28" s="60"/>
      <c r="G28" s="60"/>
      <c r="H28" s="60"/>
      <c r="I28" s="60"/>
      <c r="J28" s="60"/>
      <c r="K28" s="61"/>
    </row>
    <row r="29" spans="1:11" x14ac:dyDescent="0.25">
      <c r="A29" s="59"/>
      <c r="B29" s="60"/>
      <c r="C29" s="60"/>
      <c r="D29" s="60"/>
      <c r="E29" s="60"/>
      <c r="F29" s="60"/>
      <c r="G29" s="60"/>
      <c r="H29" s="60"/>
      <c r="I29" s="60"/>
      <c r="J29" s="60"/>
      <c r="K29" s="61"/>
    </row>
    <row r="30" spans="1:11" x14ac:dyDescent="0.25">
      <c r="A30" s="59"/>
      <c r="B30" s="60"/>
      <c r="C30" s="60"/>
      <c r="D30" s="60"/>
      <c r="E30" s="60"/>
      <c r="F30" s="60"/>
      <c r="G30" s="60"/>
      <c r="H30" s="60"/>
      <c r="I30" s="60"/>
      <c r="J30" s="60"/>
      <c r="K30" s="61"/>
    </row>
    <row r="31" spans="1:11" x14ac:dyDescent="0.25">
      <c r="A31" s="59"/>
      <c r="B31" s="60"/>
      <c r="C31" s="60"/>
      <c r="D31" s="60"/>
      <c r="E31" s="60"/>
      <c r="F31" s="60"/>
      <c r="G31" s="60"/>
      <c r="H31" s="60"/>
      <c r="I31" s="60"/>
      <c r="J31" s="60"/>
      <c r="K31" s="61"/>
    </row>
    <row r="32" spans="1:11" x14ac:dyDescent="0.25">
      <c r="A32" s="59"/>
      <c r="B32" s="60"/>
      <c r="C32" s="60"/>
      <c r="D32" s="60"/>
      <c r="E32" s="60"/>
      <c r="F32" s="60"/>
      <c r="G32" s="60"/>
      <c r="H32" s="60"/>
      <c r="I32" s="60"/>
      <c r="J32" s="60"/>
      <c r="K32" s="61"/>
    </row>
    <row r="33" spans="1:11" x14ac:dyDescent="0.25">
      <c r="A33" s="59"/>
      <c r="B33" s="60"/>
      <c r="C33" s="60"/>
      <c r="D33" s="60"/>
      <c r="E33" s="60"/>
      <c r="F33" s="60"/>
      <c r="G33" s="60"/>
      <c r="H33" s="60"/>
      <c r="I33" s="60"/>
      <c r="J33" s="60"/>
      <c r="K33" s="61"/>
    </row>
    <row r="34" spans="1:11" ht="13.5" customHeight="1" thickBot="1" x14ac:dyDescent="0.3">
      <c r="A34" s="62"/>
      <c r="B34" s="63"/>
      <c r="C34" s="63"/>
      <c r="D34" s="63"/>
      <c r="E34" s="63"/>
      <c r="F34" s="63"/>
      <c r="G34" s="63"/>
      <c r="H34" s="63"/>
      <c r="I34" s="63"/>
      <c r="J34" s="63"/>
      <c r="K34" s="64"/>
    </row>
    <row r="35" spans="1:11" ht="12.75" customHeight="1" x14ac:dyDescent="0.25">
      <c r="A35" s="504" t="s">
        <v>621</v>
      </c>
      <c r="B35" s="505"/>
      <c r="C35" s="505"/>
      <c r="D35" s="505"/>
      <c r="E35" s="505"/>
      <c r="F35" s="505"/>
      <c r="G35" s="505"/>
      <c r="H35" s="505"/>
      <c r="I35" s="505"/>
      <c r="J35" s="505"/>
      <c r="K35" s="506"/>
    </row>
    <row r="36" spans="1:11" ht="12.75" customHeight="1" x14ac:dyDescent="0.25">
      <c r="A36" s="507" t="s">
        <v>622</v>
      </c>
      <c r="B36" s="508"/>
      <c r="C36" s="508"/>
      <c r="D36" s="508"/>
      <c r="E36" s="508"/>
      <c r="F36" s="508"/>
      <c r="G36" s="508"/>
      <c r="H36" s="508"/>
      <c r="I36" s="508"/>
      <c r="J36" s="508"/>
      <c r="K36" s="509"/>
    </row>
    <row r="37" spans="1:11" x14ac:dyDescent="0.25">
      <c r="A37" s="56"/>
      <c r="B37" s="57"/>
      <c r="C37" s="57"/>
      <c r="D37" s="57"/>
      <c r="E37" s="57"/>
      <c r="F37" s="57"/>
      <c r="G37" s="57"/>
      <c r="H37" s="57"/>
      <c r="I37" s="57"/>
      <c r="J37" s="57"/>
      <c r="K37" s="58"/>
    </row>
    <row r="38" spans="1:11" x14ac:dyDescent="0.25">
      <c r="A38" s="59"/>
      <c r="B38" s="60"/>
      <c r="C38" s="60"/>
      <c r="D38" s="60"/>
      <c r="E38" s="60"/>
      <c r="F38" s="60"/>
      <c r="G38" s="60"/>
      <c r="H38" s="60"/>
      <c r="I38" s="60"/>
      <c r="J38" s="60"/>
      <c r="K38" s="61"/>
    </row>
    <row r="39" spans="1:11" x14ac:dyDescent="0.25">
      <c r="A39" s="59"/>
      <c r="B39" s="60"/>
      <c r="C39" s="60"/>
      <c r="D39" s="60"/>
      <c r="E39" s="60"/>
      <c r="F39" s="60"/>
      <c r="G39" s="60"/>
      <c r="H39" s="60"/>
      <c r="I39" s="60"/>
      <c r="J39" s="60"/>
      <c r="K39" s="61"/>
    </row>
    <row r="40" spans="1:11" x14ac:dyDescent="0.25">
      <c r="A40" s="59"/>
      <c r="B40" s="60"/>
      <c r="C40" s="60"/>
      <c r="D40" s="60"/>
      <c r="E40" s="60"/>
      <c r="F40" s="60"/>
      <c r="G40" s="60"/>
      <c r="H40" s="60"/>
      <c r="I40" s="60"/>
      <c r="J40" s="60"/>
      <c r="K40" s="61"/>
    </row>
    <row r="41" spans="1:11" x14ac:dyDescent="0.25">
      <c r="A41" s="59"/>
      <c r="B41" s="60"/>
      <c r="C41" s="60"/>
      <c r="D41" s="60"/>
      <c r="E41" s="60"/>
      <c r="F41" s="60"/>
      <c r="G41" s="60"/>
      <c r="H41" s="60"/>
      <c r="I41" s="60"/>
      <c r="J41" s="60"/>
      <c r="K41" s="61"/>
    </row>
    <row r="42" spans="1:11" ht="13.5" customHeight="1" x14ac:dyDescent="0.25">
      <c r="A42" s="62"/>
      <c r="B42" s="63"/>
      <c r="C42" s="63"/>
      <c r="D42" s="63"/>
      <c r="E42" s="63"/>
      <c r="F42" s="63"/>
      <c r="G42" s="63"/>
      <c r="H42" s="63"/>
      <c r="I42" s="63"/>
      <c r="J42" s="63"/>
      <c r="K42" s="64"/>
    </row>
    <row r="43" spans="1:11" ht="12.75" customHeight="1" x14ac:dyDescent="0.25">
      <c r="A43" s="510" t="s">
        <v>221</v>
      </c>
      <c r="B43" s="511"/>
      <c r="C43" s="511"/>
      <c r="D43" s="511"/>
      <c r="E43" s="511"/>
      <c r="F43" s="511"/>
      <c r="G43" s="511"/>
      <c r="H43" s="511"/>
      <c r="I43" s="511"/>
      <c r="J43" s="511"/>
      <c r="K43" s="512"/>
    </row>
    <row r="44" spans="1:11" x14ac:dyDescent="0.25">
      <c r="A44" s="56"/>
      <c r="B44" s="57"/>
      <c r="C44" s="57"/>
      <c r="D44" s="57"/>
      <c r="E44" s="57"/>
      <c r="F44" s="57"/>
      <c r="G44" s="57"/>
      <c r="H44" s="57"/>
      <c r="I44" s="57"/>
      <c r="J44" s="57"/>
      <c r="K44" s="58"/>
    </row>
    <row r="45" spans="1:11" x14ac:dyDescent="0.25">
      <c r="A45" s="59"/>
      <c r="B45" s="60"/>
      <c r="C45" s="60"/>
      <c r="D45" s="60"/>
      <c r="E45" s="60"/>
      <c r="F45" s="60"/>
      <c r="G45" s="60"/>
      <c r="H45" s="60"/>
      <c r="I45" s="60"/>
      <c r="J45" s="60"/>
      <c r="K45" s="61"/>
    </row>
    <row r="46" spans="1:11" x14ac:dyDescent="0.25">
      <c r="A46" s="59"/>
      <c r="B46" s="60"/>
      <c r="C46" s="60"/>
      <c r="D46" s="60"/>
      <c r="E46" s="60"/>
      <c r="F46" s="60"/>
      <c r="G46" s="60"/>
      <c r="H46" s="60"/>
      <c r="I46" s="60"/>
      <c r="J46" s="60"/>
      <c r="K46" s="61"/>
    </row>
    <row r="47" spans="1:11" ht="13.5" customHeight="1" x14ac:dyDescent="0.25">
      <c r="A47" s="62"/>
      <c r="B47" s="63"/>
      <c r="C47" s="63"/>
      <c r="D47" s="63"/>
      <c r="E47" s="63"/>
      <c r="F47" s="63"/>
      <c r="G47" s="63"/>
      <c r="H47" s="63"/>
      <c r="I47" s="63"/>
      <c r="J47" s="63"/>
      <c r="K47" s="64"/>
    </row>
    <row r="48" spans="1:11" ht="13.5" customHeight="1" thickBot="1" x14ac:dyDescent="0.3">
      <c r="A48" s="499"/>
      <c r="B48" s="499"/>
      <c r="C48" s="499"/>
      <c r="D48" s="499"/>
      <c r="E48" s="499"/>
      <c r="F48" s="499"/>
      <c r="G48" s="499"/>
      <c r="H48" s="499"/>
      <c r="I48" s="499"/>
      <c r="J48" s="499"/>
      <c r="K48" s="499"/>
    </row>
    <row r="49" spans="1:11" ht="16.5" customHeight="1" thickBot="1" x14ac:dyDescent="0.35">
      <c r="A49" s="532" t="s">
        <v>222</v>
      </c>
      <c r="B49" s="533"/>
      <c r="C49" s="533"/>
      <c r="D49" s="533"/>
      <c r="E49" s="533"/>
      <c r="F49" s="533"/>
      <c r="G49" s="533"/>
      <c r="H49" s="533"/>
      <c r="I49" s="533"/>
      <c r="J49" s="533"/>
      <c r="K49" s="534"/>
    </row>
    <row r="50" spans="1:11" ht="14.25" customHeight="1" thickBot="1" x14ac:dyDescent="0.3">
      <c r="A50" s="535" t="s">
        <v>620</v>
      </c>
      <c r="B50" s="536"/>
      <c r="C50" s="536"/>
      <c r="D50" s="536"/>
      <c r="E50" s="536"/>
      <c r="F50" s="536"/>
      <c r="G50" s="536"/>
      <c r="H50" s="536"/>
      <c r="I50" s="536"/>
      <c r="J50" s="536"/>
      <c r="K50" s="537"/>
    </row>
    <row r="51" spans="1:11" ht="13.5" customHeight="1" thickBot="1" x14ac:dyDescent="0.3">
      <c r="A51" s="515"/>
      <c r="B51" s="515"/>
      <c r="C51" s="515"/>
      <c r="D51" s="515"/>
      <c r="E51" s="515"/>
      <c r="F51" s="515"/>
      <c r="G51" s="515"/>
      <c r="H51" s="515"/>
      <c r="I51" s="515"/>
      <c r="J51" s="515"/>
      <c r="K51" s="515"/>
    </row>
    <row r="52" spans="1:11" ht="16.5" customHeight="1" thickBot="1" x14ac:dyDescent="0.35">
      <c r="A52" s="513" t="s">
        <v>223</v>
      </c>
      <c r="B52" s="499"/>
      <c r="C52" s="499"/>
      <c r="D52" s="499"/>
      <c r="E52" s="499"/>
      <c r="F52" s="499"/>
      <c r="G52" s="499"/>
      <c r="H52" s="499"/>
      <c r="I52" s="499"/>
      <c r="J52" s="499"/>
      <c r="K52" s="514"/>
    </row>
    <row r="53" spans="1:11" x14ac:dyDescent="0.25">
      <c r="A53" s="501" t="s">
        <v>224</v>
      </c>
      <c r="B53" s="516"/>
      <c r="C53" s="516"/>
      <c r="D53" s="516"/>
      <c r="E53" s="516"/>
      <c r="F53" s="516"/>
      <c r="G53" s="516"/>
      <c r="H53" s="516"/>
      <c r="I53" s="516"/>
      <c r="J53" s="516"/>
      <c r="K53" s="517"/>
    </row>
    <row r="54" spans="1:11" x14ac:dyDescent="0.25">
      <c r="A54" s="518" t="s">
        <v>599</v>
      </c>
      <c r="B54" s="519"/>
      <c r="C54" s="519"/>
      <c r="D54" s="519"/>
      <c r="E54" s="519"/>
      <c r="F54" s="519"/>
      <c r="G54" s="519"/>
      <c r="H54" s="519"/>
      <c r="I54" s="519"/>
      <c r="J54" s="519"/>
      <c r="K54" s="520"/>
    </row>
    <row r="55" spans="1:11" x14ac:dyDescent="0.25">
      <c r="A55" s="521" t="s">
        <v>598</v>
      </c>
      <c r="B55" s="522"/>
      <c r="C55" s="522"/>
      <c r="D55" s="522"/>
      <c r="E55" s="522"/>
      <c r="F55" s="522"/>
      <c r="G55" s="522"/>
      <c r="H55" s="522"/>
      <c r="I55" s="522"/>
      <c r="J55" s="522"/>
      <c r="K55" s="523"/>
    </row>
    <row r="56" spans="1:11" x14ac:dyDescent="0.25">
      <c r="A56" s="524" t="s">
        <v>225</v>
      </c>
      <c r="B56" s="525"/>
      <c r="C56" s="526"/>
      <c r="D56" s="527" t="s">
        <v>226</v>
      </c>
      <c r="E56" s="525"/>
      <c r="F56" s="525"/>
      <c r="G56" s="526"/>
      <c r="H56" s="527" t="s">
        <v>227</v>
      </c>
      <c r="I56" s="525"/>
      <c r="J56" s="526"/>
      <c r="K56" s="528" t="s">
        <v>228</v>
      </c>
    </row>
    <row r="57" spans="1:11" ht="25.5" customHeight="1" x14ac:dyDescent="0.25">
      <c r="A57" s="65"/>
      <c r="B57" s="529"/>
      <c r="C57" s="530"/>
      <c r="D57" s="66"/>
      <c r="E57" s="67"/>
      <c r="F57" s="67"/>
      <c r="G57" s="68"/>
      <c r="H57" s="69"/>
      <c r="I57" s="529"/>
      <c r="J57" s="530"/>
      <c r="K57" s="10"/>
    </row>
    <row r="58" spans="1:11" s="201" customFormat="1" ht="12.75" customHeight="1" x14ac:dyDescent="0.25">
      <c r="A58" s="531" t="s">
        <v>229</v>
      </c>
      <c r="B58" s="531"/>
      <c r="C58" s="531"/>
      <c r="D58" s="531"/>
      <c r="E58" s="531"/>
      <c r="F58" s="531"/>
      <c r="G58" s="531"/>
      <c r="H58" s="531"/>
      <c r="I58" s="531"/>
      <c r="J58" s="531"/>
      <c r="K58" s="531"/>
    </row>
    <row r="59" spans="1:11" ht="12.45" customHeight="1" x14ac:dyDescent="0.25">
      <c r="A59" s="201" t="s">
        <v>492</v>
      </c>
      <c r="B59" s="201"/>
      <c r="C59" s="201"/>
      <c r="D59" s="201"/>
      <c r="E59" s="201"/>
      <c r="F59" s="201"/>
      <c r="G59" s="201"/>
      <c r="H59" s="201"/>
      <c r="I59" s="201"/>
      <c r="J59" s="201"/>
      <c r="K59" s="201"/>
    </row>
    <row r="60" spans="1:11" x14ac:dyDescent="0.25">
      <c r="A60" t="s">
        <v>230</v>
      </c>
    </row>
  </sheetData>
  <sheetProtection algorithmName="SHA-512" hashValue="zMn3SfMfqUGGgMvPpVC0iYoVEpdbkxa7p2DQUJnNesMQ5HV5PfY6AZpPeF9eniz86opsR4nSVp6jFIIPURqvfg==" saltValue="QDDE9c2Y5WXWfQb+67cJng==" spinCount="100000" sheet="1" objects="1" scenarios="1"/>
  <printOptions horizontalCentered="1"/>
  <pageMargins left="0.5" right="0.5" top="0.25" bottom="0.5" header="0.25" footer="0.5"/>
  <pageSetup scale="93" orientation="portrait" useFirstPageNumber="1" r:id="rId1"/>
  <headerFooter alignWithMargins="0"/>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68"/>
  <sheetViews>
    <sheetView zoomScaleNormal="100" workbookViewId="0"/>
  </sheetViews>
  <sheetFormatPr defaultRowHeight="13.2" x14ac:dyDescent="0.25"/>
  <cols>
    <col min="1" max="1" width="19.44140625" bestFit="1" customWidth="1"/>
    <col min="2" max="2" width="10.21875" bestFit="1" customWidth="1"/>
    <col min="3" max="3" width="46" bestFit="1" customWidth="1"/>
    <col min="4" max="4" width="11" bestFit="1" customWidth="1"/>
    <col min="6" max="6" width="16.77734375" bestFit="1" customWidth="1"/>
    <col min="7" max="7" width="65.21875" bestFit="1" customWidth="1"/>
  </cols>
  <sheetData>
    <row r="1" spans="1:8" ht="15" customHeight="1" x14ac:dyDescent="0.3">
      <c r="A1" s="11" t="s">
        <v>231</v>
      </c>
      <c r="B1" s="12" t="s">
        <v>232</v>
      </c>
      <c r="C1" s="12" t="s">
        <v>233</v>
      </c>
      <c r="D1" s="11" t="s">
        <v>234</v>
      </c>
      <c r="F1" s="12" t="s">
        <v>235</v>
      </c>
      <c r="G1" s="12" t="s">
        <v>210</v>
      </c>
      <c r="H1" s="12" t="s">
        <v>232</v>
      </c>
    </row>
    <row r="2" spans="1:8" ht="14.25" customHeight="1" x14ac:dyDescent="0.25">
      <c r="A2" s="13" t="s">
        <v>236</v>
      </c>
      <c r="B2" t="s">
        <v>237</v>
      </c>
      <c r="C2" t="s">
        <v>238</v>
      </c>
      <c r="D2" s="14" t="s">
        <v>200</v>
      </c>
      <c r="F2" t="s">
        <v>239</v>
      </c>
      <c r="G2" t="s">
        <v>240</v>
      </c>
      <c r="H2" t="s">
        <v>239</v>
      </c>
    </row>
    <row r="3" spans="1:8" ht="14.25" customHeight="1" x14ac:dyDescent="0.25">
      <c r="A3" s="13" t="s">
        <v>241</v>
      </c>
      <c r="B3" t="s">
        <v>239</v>
      </c>
      <c r="C3" t="s">
        <v>242</v>
      </c>
      <c r="D3" s="14" t="s">
        <v>243</v>
      </c>
      <c r="F3" t="s">
        <v>244</v>
      </c>
      <c r="G3" t="s">
        <v>245</v>
      </c>
      <c r="H3" t="s">
        <v>246</v>
      </c>
    </row>
    <row r="4" spans="1:8" ht="14.25" customHeight="1" x14ac:dyDescent="0.25">
      <c r="A4" s="13" t="s">
        <v>247</v>
      </c>
      <c r="B4" t="s">
        <v>64</v>
      </c>
      <c r="C4" t="s">
        <v>248</v>
      </c>
      <c r="D4" s="14" t="s">
        <v>249</v>
      </c>
      <c r="F4" t="s">
        <v>250</v>
      </c>
      <c r="G4" t="s">
        <v>251</v>
      </c>
      <c r="H4" t="s">
        <v>252</v>
      </c>
    </row>
    <row r="5" spans="1:8" ht="14.25" customHeight="1" x14ac:dyDescent="0.25">
      <c r="A5" s="13" t="s">
        <v>239</v>
      </c>
      <c r="B5" t="s">
        <v>252</v>
      </c>
      <c r="C5" t="s">
        <v>253</v>
      </c>
      <c r="D5" s="14" t="s">
        <v>254</v>
      </c>
      <c r="F5" t="s">
        <v>255</v>
      </c>
      <c r="G5" t="s">
        <v>256</v>
      </c>
      <c r="H5" t="s">
        <v>257</v>
      </c>
    </row>
    <row r="6" spans="1:8" ht="14.25" customHeight="1" x14ac:dyDescent="0.25">
      <c r="A6" s="13" t="s">
        <v>250</v>
      </c>
      <c r="B6" t="s">
        <v>258</v>
      </c>
      <c r="C6" t="s">
        <v>259</v>
      </c>
      <c r="D6" s="14" t="s">
        <v>260</v>
      </c>
      <c r="F6" t="s">
        <v>261</v>
      </c>
      <c r="G6" t="s">
        <v>262</v>
      </c>
      <c r="H6" t="s">
        <v>263</v>
      </c>
    </row>
    <row r="7" spans="1:8" ht="14.25" customHeight="1" x14ac:dyDescent="0.25">
      <c r="A7" s="13" t="s">
        <v>264</v>
      </c>
      <c r="B7" t="s">
        <v>265</v>
      </c>
      <c r="C7" t="s">
        <v>266</v>
      </c>
      <c r="D7" s="14" t="s">
        <v>267</v>
      </c>
      <c r="F7" t="s">
        <v>268</v>
      </c>
      <c r="G7" t="s">
        <v>269</v>
      </c>
      <c r="H7" t="s">
        <v>270</v>
      </c>
    </row>
    <row r="8" spans="1:8" ht="14.25" customHeight="1" x14ac:dyDescent="0.25">
      <c r="A8" s="13" t="s">
        <v>268</v>
      </c>
      <c r="B8" t="s">
        <v>271</v>
      </c>
      <c r="C8" t="s">
        <v>272</v>
      </c>
      <c r="D8" s="14" t="s">
        <v>273</v>
      </c>
      <c r="F8" t="s">
        <v>274</v>
      </c>
      <c r="G8" t="s">
        <v>275</v>
      </c>
      <c r="H8" t="s">
        <v>276</v>
      </c>
    </row>
    <row r="9" spans="1:8" ht="14.25" customHeight="1" x14ac:dyDescent="0.25">
      <c r="A9" s="13" t="s">
        <v>244</v>
      </c>
      <c r="B9" t="s">
        <v>277</v>
      </c>
      <c r="C9" t="s">
        <v>278</v>
      </c>
      <c r="D9" s="14" t="s">
        <v>201</v>
      </c>
      <c r="F9" t="s">
        <v>279</v>
      </c>
      <c r="G9" t="s">
        <v>280</v>
      </c>
      <c r="H9" t="s">
        <v>276</v>
      </c>
    </row>
    <row r="10" spans="1:8" ht="14.25" customHeight="1" x14ac:dyDescent="0.25">
      <c r="A10" s="13" t="s">
        <v>255</v>
      </c>
      <c r="B10" t="s">
        <v>281</v>
      </c>
      <c r="C10" t="s">
        <v>282</v>
      </c>
      <c r="D10" s="14" t="s">
        <v>283</v>
      </c>
      <c r="F10" t="s">
        <v>241</v>
      </c>
      <c r="G10" t="s">
        <v>284</v>
      </c>
      <c r="H10" t="s">
        <v>285</v>
      </c>
    </row>
    <row r="11" spans="1:8" ht="14.25" customHeight="1" x14ac:dyDescent="0.25">
      <c r="A11" s="13" t="s">
        <v>261</v>
      </c>
      <c r="B11" t="s">
        <v>276</v>
      </c>
      <c r="C11" t="s">
        <v>286</v>
      </c>
      <c r="D11" s="14" t="s">
        <v>287</v>
      </c>
      <c r="F11" t="s">
        <v>241</v>
      </c>
      <c r="G11" t="s">
        <v>288</v>
      </c>
      <c r="H11" t="s">
        <v>289</v>
      </c>
    </row>
    <row r="12" spans="1:8" ht="14.25" customHeight="1" x14ac:dyDescent="0.25">
      <c r="A12" s="13" t="s">
        <v>274</v>
      </c>
      <c r="B12" t="s">
        <v>270</v>
      </c>
      <c r="C12" t="s">
        <v>290</v>
      </c>
      <c r="D12" s="14"/>
      <c r="F12" t="s">
        <v>241</v>
      </c>
      <c r="G12" t="s">
        <v>291</v>
      </c>
      <c r="H12" t="s">
        <v>289</v>
      </c>
    </row>
    <row r="13" spans="1:8" ht="14.25" customHeight="1" x14ac:dyDescent="0.25">
      <c r="A13" s="13" t="s">
        <v>279</v>
      </c>
      <c r="B13" t="s">
        <v>292</v>
      </c>
      <c r="C13" t="s">
        <v>293</v>
      </c>
      <c r="D13" s="14"/>
      <c r="F13" t="s">
        <v>241</v>
      </c>
      <c r="G13" t="s">
        <v>294</v>
      </c>
      <c r="H13" t="s">
        <v>289</v>
      </c>
    </row>
    <row r="14" spans="1:8" ht="14.25" customHeight="1" x14ac:dyDescent="0.25">
      <c r="A14" s="13" t="s">
        <v>295</v>
      </c>
      <c r="B14" t="s">
        <v>296</v>
      </c>
      <c r="C14" t="s">
        <v>297</v>
      </c>
      <c r="F14" t="s">
        <v>298</v>
      </c>
      <c r="G14" t="s">
        <v>299</v>
      </c>
      <c r="H14" t="s">
        <v>258</v>
      </c>
    </row>
    <row r="15" spans="1:8" ht="14.25" customHeight="1" x14ac:dyDescent="0.25">
      <c r="A15" s="13" t="s">
        <v>300</v>
      </c>
      <c r="B15" t="s">
        <v>289</v>
      </c>
      <c r="C15" t="s">
        <v>301</v>
      </c>
      <c r="F15" t="s">
        <v>247</v>
      </c>
      <c r="G15" t="s">
        <v>302</v>
      </c>
      <c r="H15" t="s">
        <v>281</v>
      </c>
    </row>
    <row r="16" spans="1:8" ht="14.25" customHeight="1" x14ac:dyDescent="0.25">
      <c r="A16" s="13" t="s">
        <v>303</v>
      </c>
      <c r="B16" t="s">
        <v>304</v>
      </c>
      <c r="C16" t="s">
        <v>305</v>
      </c>
      <c r="F16" t="s">
        <v>247</v>
      </c>
      <c r="G16" t="s">
        <v>306</v>
      </c>
      <c r="H16" t="s">
        <v>307</v>
      </c>
    </row>
    <row r="17" spans="1:8" ht="14.25" customHeight="1" x14ac:dyDescent="0.25">
      <c r="A17" s="13" t="s">
        <v>308</v>
      </c>
      <c r="B17" t="s">
        <v>309</v>
      </c>
      <c r="C17" t="s">
        <v>310</v>
      </c>
      <c r="F17" t="s">
        <v>247</v>
      </c>
      <c r="G17" t="s">
        <v>311</v>
      </c>
      <c r="H17" t="s">
        <v>312</v>
      </c>
    </row>
    <row r="18" spans="1:8" ht="14.25" customHeight="1" x14ac:dyDescent="0.25">
      <c r="A18" s="13" t="s">
        <v>313</v>
      </c>
      <c r="B18" t="s">
        <v>314</v>
      </c>
      <c r="C18" t="s">
        <v>315</v>
      </c>
      <c r="F18" t="s">
        <v>247</v>
      </c>
      <c r="G18" t="s">
        <v>316</v>
      </c>
      <c r="H18" t="s">
        <v>292</v>
      </c>
    </row>
    <row r="19" spans="1:8" x14ac:dyDescent="0.25">
      <c r="A19" t="s">
        <v>317</v>
      </c>
      <c r="B19" t="s">
        <v>318</v>
      </c>
      <c r="C19" t="s">
        <v>319</v>
      </c>
      <c r="F19" t="s">
        <v>320</v>
      </c>
      <c r="G19" t="s">
        <v>321</v>
      </c>
      <c r="H19" t="s">
        <v>265</v>
      </c>
    </row>
    <row r="20" spans="1:8" x14ac:dyDescent="0.25">
      <c r="B20" t="s">
        <v>246</v>
      </c>
      <c r="C20" t="s">
        <v>322</v>
      </c>
      <c r="F20" t="s">
        <v>323</v>
      </c>
      <c r="G20" t="s">
        <v>324</v>
      </c>
      <c r="H20" t="s">
        <v>325</v>
      </c>
    </row>
    <row r="21" spans="1:8" x14ac:dyDescent="0.25">
      <c r="B21" t="s">
        <v>312</v>
      </c>
      <c r="C21" t="s">
        <v>326</v>
      </c>
      <c r="F21" t="s">
        <v>327</v>
      </c>
      <c r="G21" t="s">
        <v>328</v>
      </c>
      <c r="H21" t="s">
        <v>329</v>
      </c>
    </row>
    <row r="22" spans="1:8" x14ac:dyDescent="0.25">
      <c r="B22" t="s">
        <v>330</v>
      </c>
      <c r="C22" t="s">
        <v>331</v>
      </c>
      <c r="F22" t="s">
        <v>332</v>
      </c>
      <c r="G22" t="s">
        <v>333</v>
      </c>
      <c r="H22" t="s">
        <v>334</v>
      </c>
    </row>
    <row r="23" spans="1:8" x14ac:dyDescent="0.25">
      <c r="B23" t="s">
        <v>335</v>
      </c>
      <c r="C23" t="s">
        <v>336</v>
      </c>
      <c r="F23" t="s">
        <v>337</v>
      </c>
      <c r="G23" t="s">
        <v>338</v>
      </c>
      <c r="H23" t="s">
        <v>314</v>
      </c>
    </row>
    <row r="24" spans="1:8" x14ac:dyDescent="0.25">
      <c r="B24" t="s">
        <v>30</v>
      </c>
      <c r="C24" t="s">
        <v>339</v>
      </c>
      <c r="F24" t="s">
        <v>295</v>
      </c>
      <c r="G24" t="s">
        <v>340</v>
      </c>
      <c r="H24" t="s">
        <v>341</v>
      </c>
    </row>
    <row r="25" spans="1:8" x14ac:dyDescent="0.25">
      <c r="B25" t="s">
        <v>342</v>
      </c>
      <c r="C25" t="s">
        <v>343</v>
      </c>
      <c r="F25" t="s">
        <v>295</v>
      </c>
      <c r="G25" t="s">
        <v>344</v>
      </c>
      <c r="H25" t="s">
        <v>341</v>
      </c>
    </row>
    <row r="26" spans="1:8" x14ac:dyDescent="0.25">
      <c r="B26" t="s">
        <v>345</v>
      </c>
      <c r="C26" t="s">
        <v>346</v>
      </c>
      <c r="F26" t="s">
        <v>295</v>
      </c>
      <c r="G26" t="s">
        <v>347</v>
      </c>
      <c r="H26" t="s">
        <v>341</v>
      </c>
    </row>
    <row r="27" spans="1:8" x14ac:dyDescent="0.25">
      <c r="F27" t="s">
        <v>295</v>
      </c>
      <c r="G27" t="s">
        <v>240</v>
      </c>
      <c r="H27" t="s">
        <v>341</v>
      </c>
    </row>
    <row r="28" spans="1:8" x14ac:dyDescent="0.25">
      <c r="F28" t="s">
        <v>295</v>
      </c>
      <c r="G28" t="s">
        <v>348</v>
      </c>
      <c r="H28" t="s">
        <v>341</v>
      </c>
    </row>
    <row r="29" spans="1:8" x14ac:dyDescent="0.25">
      <c r="F29" t="s">
        <v>295</v>
      </c>
      <c r="G29" t="s">
        <v>349</v>
      </c>
      <c r="H29" t="s">
        <v>341</v>
      </c>
    </row>
    <row r="30" spans="1:8" x14ac:dyDescent="0.25">
      <c r="F30" t="s">
        <v>300</v>
      </c>
      <c r="G30" t="s">
        <v>350</v>
      </c>
      <c r="H30" t="s">
        <v>318</v>
      </c>
    </row>
    <row r="31" spans="1:8" x14ac:dyDescent="0.25">
      <c r="F31" t="s">
        <v>300</v>
      </c>
      <c r="G31" t="s">
        <v>351</v>
      </c>
      <c r="H31" t="s">
        <v>246</v>
      </c>
    </row>
    <row r="32" spans="1:8" x14ac:dyDescent="0.25">
      <c r="F32" t="s">
        <v>300</v>
      </c>
      <c r="G32" t="s">
        <v>352</v>
      </c>
      <c r="H32" t="s">
        <v>296</v>
      </c>
    </row>
    <row r="33" spans="6:8" x14ac:dyDescent="0.25">
      <c r="F33" t="s">
        <v>300</v>
      </c>
      <c r="G33" t="s">
        <v>353</v>
      </c>
      <c r="H33" t="s">
        <v>296</v>
      </c>
    </row>
    <row r="34" spans="6:8" x14ac:dyDescent="0.25">
      <c r="F34" t="s">
        <v>300</v>
      </c>
      <c r="G34" t="s">
        <v>354</v>
      </c>
      <c r="H34" t="s">
        <v>276</v>
      </c>
    </row>
    <row r="35" spans="6:8" x14ac:dyDescent="0.25">
      <c r="F35" t="s">
        <v>236</v>
      </c>
      <c r="G35" t="s">
        <v>355</v>
      </c>
      <c r="H35" t="s">
        <v>276</v>
      </c>
    </row>
    <row r="36" spans="6:8" x14ac:dyDescent="0.25">
      <c r="F36" t="s">
        <v>236</v>
      </c>
      <c r="G36" t="s">
        <v>356</v>
      </c>
      <c r="H36" t="s">
        <v>276</v>
      </c>
    </row>
    <row r="37" spans="6:8" x14ac:dyDescent="0.25">
      <c r="F37" t="s">
        <v>236</v>
      </c>
      <c r="G37" t="s">
        <v>357</v>
      </c>
      <c r="H37" t="s">
        <v>276</v>
      </c>
    </row>
    <row r="38" spans="6:8" x14ac:dyDescent="0.25">
      <c r="F38" t="s">
        <v>236</v>
      </c>
      <c r="G38" t="s">
        <v>358</v>
      </c>
      <c r="H38" t="s">
        <v>276</v>
      </c>
    </row>
    <row r="39" spans="6:8" x14ac:dyDescent="0.25">
      <c r="F39" t="s">
        <v>236</v>
      </c>
      <c r="G39" t="s">
        <v>359</v>
      </c>
      <c r="H39" t="s">
        <v>330</v>
      </c>
    </row>
    <row r="40" spans="6:8" x14ac:dyDescent="0.25">
      <c r="F40" t="s">
        <v>236</v>
      </c>
      <c r="G40" t="s">
        <v>360</v>
      </c>
      <c r="H40" t="s">
        <v>276</v>
      </c>
    </row>
    <row r="41" spans="6:8" x14ac:dyDescent="0.25">
      <c r="F41" t="s">
        <v>236</v>
      </c>
      <c r="G41" t="s">
        <v>361</v>
      </c>
      <c r="H41" t="s">
        <v>289</v>
      </c>
    </row>
    <row r="42" spans="6:8" x14ac:dyDescent="0.25">
      <c r="F42" t="s">
        <v>236</v>
      </c>
      <c r="G42" t="s">
        <v>362</v>
      </c>
      <c r="H42" t="s">
        <v>289</v>
      </c>
    </row>
    <row r="43" spans="6:8" x14ac:dyDescent="0.25">
      <c r="F43" t="s">
        <v>236</v>
      </c>
      <c r="G43" t="s">
        <v>363</v>
      </c>
      <c r="H43" t="s">
        <v>289</v>
      </c>
    </row>
    <row r="44" spans="6:8" x14ac:dyDescent="0.25">
      <c r="F44" t="s">
        <v>236</v>
      </c>
      <c r="G44" t="s">
        <v>364</v>
      </c>
      <c r="H44" t="s">
        <v>289</v>
      </c>
    </row>
    <row r="45" spans="6:8" x14ac:dyDescent="0.25">
      <c r="F45" t="s">
        <v>236</v>
      </c>
      <c r="G45" t="s">
        <v>365</v>
      </c>
      <c r="H45" t="s">
        <v>289</v>
      </c>
    </row>
    <row r="46" spans="6:8" x14ac:dyDescent="0.25">
      <c r="F46" t="s">
        <v>264</v>
      </c>
      <c r="G46" t="s">
        <v>347</v>
      </c>
      <c r="H46" t="s">
        <v>307</v>
      </c>
    </row>
    <row r="47" spans="6:8" x14ac:dyDescent="0.25">
      <c r="F47" t="s">
        <v>303</v>
      </c>
      <c r="G47" t="s">
        <v>366</v>
      </c>
      <c r="H47" t="s">
        <v>271</v>
      </c>
    </row>
    <row r="48" spans="6:8" x14ac:dyDescent="0.25">
      <c r="F48" t="s">
        <v>303</v>
      </c>
      <c r="G48" t="s">
        <v>367</v>
      </c>
      <c r="H48" t="s">
        <v>309</v>
      </c>
    </row>
    <row r="49" spans="6:8" x14ac:dyDescent="0.25">
      <c r="F49" t="s">
        <v>303</v>
      </c>
      <c r="G49" t="s">
        <v>368</v>
      </c>
      <c r="H49" t="s">
        <v>345</v>
      </c>
    </row>
    <row r="50" spans="6:8" x14ac:dyDescent="0.25">
      <c r="F50" t="s">
        <v>303</v>
      </c>
      <c r="G50" t="s">
        <v>369</v>
      </c>
      <c r="H50" t="s">
        <v>277</v>
      </c>
    </row>
    <row r="51" spans="6:8" x14ac:dyDescent="0.25">
      <c r="F51" t="s">
        <v>303</v>
      </c>
      <c r="G51" t="s">
        <v>370</v>
      </c>
      <c r="H51" t="s">
        <v>64</v>
      </c>
    </row>
    <row r="52" spans="6:8" x14ac:dyDescent="0.25">
      <c r="F52" t="s">
        <v>303</v>
      </c>
      <c r="G52" t="s">
        <v>371</v>
      </c>
      <c r="H52" t="s">
        <v>237</v>
      </c>
    </row>
    <row r="53" spans="6:8" x14ac:dyDescent="0.25">
      <c r="F53" t="s">
        <v>303</v>
      </c>
      <c r="G53" t="s">
        <v>372</v>
      </c>
      <c r="H53" t="s">
        <v>30</v>
      </c>
    </row>
    <row r="54" spans="6:8" x14ac:dyDescent="0.25">
      <c r="F54" t="s">
        <v>303</v>
      </c>
      <c r="G54" t="s">
        <v>373</v>
      </c>
      <c r="H54" t="s">
        <v>304</v>
      </c>
    </row>
    <row r="55" spans="6:8" x14ac:dyDescent="0.25">
      <c r="F55" t="s">
        <v>303</v>
      </c>
      <c r="G55" t="s">
        <v>374</v>
      </c>
      <c r="H55" t="s">
        <v>304</v>
      </c>
    </row>
    <row r="56" spans="6:8" x14ac:dyDescent="0.25">
      <c r="F56" t="s">
        <v>308</v>
      </c>
      <c r="G56" t="s">
        <v>375</v>
      </c>
      <c r="H56" t="s">
        <v>342</v>
      </c>
    </row>
    <row r="57" spans="6:8" x14ac:dyDescent="0.25">
      <c r="F57" t="s">
        <v>308</v>
      </c>
      <c r="G57" t="s">
        <v>376</v>
      </c>
      <c r="H57" t="s">
        <v>342</v>
      </c>
    </row>
    <row r="58" spans="6:8" x14ac:dyDescent="0.25">
      <c r="F58" t="s">
        <v>308</v>
      </c>
      <c r="G58" t="s">
        <v>377</v>
      </c>
      <c r="H58" t="s">
        <v>342</v>
      </c>
    </row>
    <row r="59" spans="6:8" x14ac:dyDescent="0.25">
      <c r="F59" t="s">
        <v>308</v>
      </c>
      <c r="G59" t="s">
        <v>378</v>
      </c>
      <c r="H59" t="s">
        <v>342</v>
      </c>
    </row>
    <row r="60" spans="6:8" x14ac:dyDescent="0.25">
      <c r="F60" t="s">
        <v>308</v>
      </c>
      <c r="G60" t="s">
        <v>379</v>
      </c>
      <c r="H60" t="s">
        <v>342</v>
      </c>
    </row>
    <row r="61" spans="6:8" x14ac:dyDescent="0.25">
      <c r="F61" t="s">
        <v>308</v>
      </c>
      <c r="G61" t="s">
        <v>380</v>
      </c>
      <c r="H61" t="s">
        <v>342</v>
      </c>
    </row>
    <row r="62" spans="6:8" x14ac:dyDescent="0.25">
      <c r="F62" t="s">
        <v>308</v>
      </c>
      <c r="G62" t="s">
        <v>381</v>
      </c>
      <c r="H62" t="s">
        <v>342</v>
      </c>
    </row>
    <row r="63" spans="6:8" x14ac:dyDescent="0.25">
      <c r="F63" t="s">
        <v>308</v>
      </c>
      <c r="G63" t="s">
        <v>382</v>
      </c>
      <c r="H63" t="s">
        <v>342</v>
      </c>
    </row>
    <row r="64" spans="6:8" x14ac:dyDescent="0.25">
      <c r="F64" t="s">
        <v>308</v>
      </c>
      <c r="G64" t="s">
        <v>383</v>
      </c>
      <c r="H64" t="s">
        <v>342</v>
      </c>
    </row>
    <row r="65" spans="6:8" x14ac:dyDescent="0.25">
      <c r="F65" t="s">
        <v>308</v>
      </c>
      <c r="G65" t="s">
        <v>384</v>
      </c>
      <c r="H65" t="s">
        <v>342</v>
      </c>
    </row>
    <row r="66" spans="6:8" x14ac:dyDescent="0.25">
      <c r="F66" t="s">
        <v>308</v>
      </c>
      <c r="G66" t="s">
        <v>385</v>
      </c>
      <c r="H66" t="s">
        <v>342</v>
      </c>
    </row>
    <row r="67" spans="6:8" x14ac:dyDescent="0.25">
      <c r="F67" t="s">
        <v>308</v>
      </c>
      <c r="G67" t="s">
        <v>386</v>
      </c>
      <c r="H67" t="s">
        <v>342</v>
      </c>
    </row>
    <row r="68" spans="6:8" x14ac:dyDescent="0.25">
      <c r="F68" t="s">
        <v>313</v>
      </c>
      <c r="G68" t="s">
        <v>387</v>
      </c>
      <c r="H68" t="s">
        <v>270</v>
      </c>
    </row>
  </sheetData>
  <pageMargins left="0.7" right="0.7" top="0.75" bottom="0.75" header="0.3" footer="0.3"/>
  <pageSetup scale="255" orientation="landscape" useFirstPageNumber="1" horizontalDpi="2" verticalDpi="4294967041" copies="6"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D16BFD3-D2C1-48BA-A40C-E50C8D3F0F9A}">
  <ds:schemaRefs>
    <ds:schemaRef ds:uri="http://schemas.microsoft.com/DataMashup"/>
  </ds:schemaRefs>
</ds:datastoreItem>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32</vt:i4>
      </vt:variant>
    </vt:vector>
  </HeadingPairs>
  <TitlesOfParts>
    <vt:vector size="38" baseType="lpstr">
      <vt:lpstr>Instructions</vt:lpstr>
      <vt:lpstr>Project Info</vt:lpstr>
      <vt:lpstr>Project Info Page 2</vt:lpstr>
      <vt:lpstr>Funding Info</vt:lpstr>
      <vt:lpstr>Amendment Info</vt:lpstr>
      <vt:lpstr>Pull Down Data</vt:lpstr>
      <vt:lpstr>Instructions!Active_Transportation</vt:lpstr>
      <vt:lpstr>Active_Transportation</vt:lpstr>
      <vt:lpstr>Instructions!ADA_Improvements</vt:lpstr>
      <vt:lpstr>ADA_Improvements</vt:lpstr>
      <vt:lpstr>Instructions!Bridge___Tunnel</vt:lpstr>
      <vt:lpstr>Bridge___Tunnel</vt:lpstr>
      <vt:lpstr>Instructions!Bridge_Tunnel</vt:lpstr>
      <vt:lpstr>Bridge_Tunnel</vt:lpstr>
      <vt:lpstr>Instructions!Bridges</vt:lpstr>
      <vt:lpstr>Bridges</vt:lpstr>
      <vt:lpstr>Instructions!Category</vt:lpstr>
      <vt:lpstr>Category</vt:lpstr>
      <vt:lpstr>Instructions!Drainage</vt:lpstr>
      <vt:lpstr>Drainage</vt:lpstr>
      <vt:lpstr>Instructions!Operational_Improvements</vt:lpstr>
      <vt:lpstr>Operational_Improvements</vt:lpstr>
      <vt:lpstr>Instructions!Other</vt:lpstr>
      <vt:lpstr>Other</vt:lpstr>
      <vt:lpstr>Instructions!Output_Outcomes</vt:lpstr>
      <vt:lpstr>Output_Outcomes</vt:lpstr>
      <vt:lpstr>Instructions!Pavement</vt:lpstr>
      <vt:lpstr>Pavement</vt:lpstr>
      <vt:lpstr>'Funding Info'!Print_Area</vt:lpstr>
      <vt:lpstr>Instructions!Print_Area</vt:lpstr>
      <vt:lpstr>'Project Info'!Print_Area</vt:lpstr>
      <vt:lpstr>'Funding Info'!Print_Titles</vt:lpstr>
      <vt:lpstr>Instructions!Rail_MultiModal</vt:lpstr>
      <vt:lpstr>Rail_MultiModal</vt:lpstr>
      <vt:lpstr>Instructions!TMS__Traffic_Management_Systems</vt:lpstr>
      <vt:lpstr>TMS__Traffic_Management_Systems</vt:lpstr>
      <vt:lpstr>Instructions!TMS_Elements</vt:lpstr>
      <vt:lpstr>TMS_Elements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Zechlin, Erik T@DOT</dc:creator>
  <cp:lastModifiedBy>Salilican, Cirilo@DOT</cp:lastModifiedBy>
  <cp:lastPrinted>2026-04-22T16:48:33Z</cp:lastPrinted>
  <dcterms:created xsi:type="dcterms:W3CDTF">2018-01-30T19:07:37Z</dcterms:created>
  <dcterms:modified xsi:type="dcterms:W3CDTF">2026-04-23T21:48:04Z</dcterms:modified>
</cp:coreProperties>
</file>